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psemaan\Documents\external-projects\FCT instructions\"/>
    </mc:Choice>
  </mc:AlternateContent>
  <xr:revisionPtr revIDLastSave="0" documentId="13_ncr:1_{D07198F4-9D8A-416F-AD73-785A7B7D3D1A}" xr6:coauthVersionLast="47" xr6:coauthVersionMax="47" xr10:uidLastSave="{00000000-0000-0000-0000-000000000000}"/>
  <workbookProtection workbookAlgorithmName="SHA-512" workbookHashValue="OhfeQnKJBJgW5rqmAVpWBMzNhDyq93V1T4mjQehaUzHDnjqLSZYWhxVMdhmKal+NTfEAX9D+XI4zIF/U5iXMsw==" workbookSaltValue="HsV5T/Q1VsNZfoWCQa02ag==" workbookSpinCount="100000" lockStructure="1"/>
  <bookViews>
    <workbookView xWindow="22968" yWindow="-108" windowWidth="23256" windowHeight="12456" tabRatio="836" xr2:uid="{4353284F-D9DF-46BD-BC04-538B3D19F96F}"/>
  </bookViews>
  <sheets>
    <sheet name="Index" sheetId="25" r:id="rId1"/>
    <sheet name="Instructions" sheetId="18" r:id="rId2"/>
    <sheet name="General_Information" sheetId="20" r:id="rId3"/>
    <sheet name="FCT Scenarios_Scenarios ESF" sheetId="22" r:id="rId4"/>
    <sheet name="Financials_info financieres" sheetId="23" r:id="rId5"/>
    <sheet name="Drop Down Lists" sheetId="6" r:id="rId6"/>
    <sheet name="versioncontrol" sheetId="24" r:id="rId7"/>
    <sheet name="version_control" sheetId="26" state="hidden" r:id="rId8"/>
  </sheets>
  <externalReferences>
    <externalReference r:id="rId9"/>
  </externalReferences>
  <definedNames>
    <definedName name="Data">#REF!</definedName>
    <definedName name="Data_Financial">'[1]Data - Financials'!$A$1:$L$5000</definedName>
    <definedName name="Day">'Drop Down Lists'!$C$48:$C$78</definedName>
    <definedName name="FRFI">'[1]input dropdown'!$A$67:$A$196</definedName>
    <definedName name="FullLimited">'Drop Down Lists'!$C$7:$C$8</definedName>
    <definedName name="Header_Financial">'[1]Data - Financials'!$A$1:$L$1</definedName>
    <definedName name="ManagementActions">'Drop Down Lists'!$C$34:$C$40</definedName>
    <definedName name="ManagementActionType">'Drop Down Lists'!$C$30:$C$31</definedName>
    <definedName name="Month">'Drop Down Lists'!$D$48:$D$59</definedName>
    <definedName name="Opinion">'Drop Down Lists'!$C$2:$C$4</definedName>
    <definedName name="pandc">'Drop Down Lists'!$E$84:$E$103</definedName>
    <definedName name="Percentile">'Drop Down Lists'!$C$21:$C$27</definedName>
    <definedName name="PrePost">'Drop Down Lists'!$C$11:$C$12</definedName>
    <definedName name="ScenarioType">'Drop Down Lists'!$C$15:$C$18</definedName>
    <definedName name="Year">'Drop Down Lists'!$E$48:$E$56</definedName>
    <definedName name="YesNo">'Drop Down Lists'!$C$43:$C$44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0" i="23" l="1"/>
  <c r="F629" i="23"/>
  <c r="F628" i="23"/>
  <c r="F627" i="23"/>
  <c r="F626" i="23"/>
  <c r="F625" i="23"/>
  <c r="F624" i="23"/>
  <c r="F623" i="23"/>
  <c r="F622" i="23"/>
  <c r="F621" i="23"/>
  <c r="F620" i="23"/>
  <c r="F619" i="23"/>
  <c r="F618" i="23"/>
  <c r="F617" i="23"/>
  <c r="F616" i="23"/>
  <c r="F615" i="23"/>
  <c r="F614" i="23"/>
  <c r="F613" i="23"/>
  <c r="F612" i="23"/>
  <c r="F611" i="23"/>
  <c r="F610" i="23"/>
  <c r="F609" i="23"/>
  <c r="F608" i="23"/>
  <c r="F607" i="23"/>
  <c r="F606" i="23"/>
  <c r="F605" i="23"/>
  <c r="F604" i="23"/>
  <c r="F603" i="23"/>
  <c r="F602" i="23"/>
  <c r="F601" i="23"/>
  <c r="F600" i="23"/>
  <c r="F599" i="23"/>
  <c r="F598" i="23"/>
  <c r="F597" i="23"/>
  <c r="F596" i="23"/>
  <c r="F595" i="23"/>
  <c r="F594" i="23"/>
  <c r="F593" i="23"/>
  <c r="F592" i="23"/>
  <c r="F591" i="23"/>
  <c r="F590" i="23"/>
  <c r="F589" i="23"/>
  <c r="F588" i="23"/>
  <c r="F587" i="23"/>
  <c r="F586" i="23"/>
  <c r="F585" i="23"/>
  <c r="F584" i="23"/>
  <c r="F583" i="23"/>
  <c r="F582" i="23"/>
  <c r="F581" i="23"/>
  <c r="F580" i="23"/>
  <c r="F579" i="23"/>
  <c r="F578" i="23"/>
  <c r="F577" i="23"/>
  <c r="F576" i="23"/>
  <c r="F575" i="23"/>
  <c r="F574" i="23"/>
  <c r="F573" i="23"/>
  <c r="F572" i="23"/>
  <c r="F571" i="23"/>
  <c r="F570" i="23"/>
  <c r="F569" i="23"/>
  <c r="F568" i="23"/>
  <c r="F567" i="23"/>
  <c r="F566" i="23"/>
  <c r="F565" i="23"/>
  <c r="F564" i="23"/>
  <c r="F563" i="23"/>
  <c r="F562" i="23"/>
  <c r="F561" i="23"/>
  <c r="F560" i="23"/>
  <c r="F559" i="23"/>
  <c r="F558" i="23"/>
  <c r="F557" i="23"/>
  <c r="F556" i="23"/>
  <c r="F555" i="23"/>
  <c r="F554" i="23"/>
  <c r="F553" i="23"/>
  <c r="F552" i="23"/>
  <c r="F551" i="23"/>
  <c r="F550" i="23"/>
  <c r="F549" i="23"/>
  <c r="F548" i="23"/>
  <c r="F547" i="23"/>
  <c r="F546" i="23"/>
  <c r="F545" i="23"/>
  <c r="F544" i="23"/>
  <c r="F543" i="23"/>
  <c r="F542" i="23"/>
  <c r="F541" i="23"/>
  <c r="F540" i="23"/>
  <c r="F539" i="23"/>
  <c r="F538" i="23"/>
  <c r="F537" i="23"/>
  <c r="F536" i="23"/>
  <c r="F535" i="23"/>
  <c r="F534" i="23"/>
  <c r="F533" i="23"/>
  <c r="F532" i="23"/>
  <c r="F531" i="23"/>
  <c r="F530" i="23"/>
  <c r="F529" i="23"/>
  <c r="F528" i="23"/>
  <c r="F527" i="23"/>
  <c r="F526" i="23"/>
  <c r="F525" i="23"/>
  <c r="F524" i="23"/>
  <c r="F523" i="23"/>
  <c r="F522" i="23"/>
  <c r="F521" i="23"/>
  <c r="F520" i="23"/>
  <c r="F519" i="23"/>
  <c r="F518" i="23"/>
  <c r="F517" i="23"/>
  <c r="F516" i="23"/>
  <c r="F515" i="23"/>
  <c r="F514" i="23"/>
  <c r="F513" i="23"/>
  <c r="F512" i="23"/>
  <c r="F511" i="23"/>
  <c r="F510" i="23"/>
  <c r="F509" i="23"/>
  <c r="F508" i="23"/>
  <c r="F507" i="23"/>
  <c r="F506" i="23"/>
  <c r="F505" i="23"/>
  <c r="F504" i="23"/>
  <c r="F503" i="23"/>
  <c r="F502" i="23"/>
  <c r="F501" i="23"/>
  <c r="F500" i="23"/>
  <c r="F499" i="23"/>
  <c r="F498" i="23"/>
  <c r="F497" i="23"/>
  <c r="F496" i="23"/>
  <c r="F495" i="23"/>
  <c r="F494" i="23"/>
  <c r="F493" i="23"/>
  <c r="F492" i="23"/>
  <c r="F491" i="23"/>
  <c r="F490" i="23"/>
  <c r="F489" i="23"/>
  <c r="F488" i="23"/>
  <c r="F487" i="23"/>
  <c r="F486" i="23"/>
  <c r="F485" i="23"/>
  <c r="F484" i="23"/>
  <c r="F483" i="23"/>
  <c r="F482" i="23"/>
  <c r="F481" i="23"/>
  <c r="F480" i="23"/>
  <c r="F479" i="23"/>
  <c r="F478" i="23"/>
  <c r="F477" i="23"/>
  <c r="F476" i="23"/>
  <c r="F475" i="23"/>
  <c r="F474" i="23"/>
  <c r="F473" i="23"/>
  <c r="F472" i="23"/>
  <c r="F471" i="23"/>
  <c r="F470" i="23"/>
  <c r="F469" i="23"/>
  <c r="F468" i="23"/>
  <c r="F467" i="23"/>
  <c r="F466" i="23"/>
  <c r="F465" i="23"/>
  <c r="F464" i="23"/>
  <c r="F463" i="23"/>
  <c r="F462" i="23"/>
  <c r="F461" i="23"/>
  <c r="F460" i="23"/>
  <c r="F459" i="23"/>
  <c r="F458" i="23"/>
  <c r="F457" i="23"/>
  <c r="F456" i="23"/>
  <c r="F455" i="23"/>
  <c r="F454" i="23"/>
  <c r="F453" i="23"/>
  <c r="F452" i="23"/>
  <c r="F451" i="23"/>
  <c r="F450" i="23"/>
  <c r="F449" i="23"/>
  <c r="F448" i="23"/>
  <c r="F447" i="23"/>
  <c r="F446" i="23"/>
  <c r="F445" i="23"/>
  <c r="F444" i="23"/>
  <c r="F443" i="23"/>
  <c r="F442" i="23"/>
  <c r="F441" i="23"/>
  <c r="F440" i="23"/>
  <c r="F439" i="23"/>
  <c r="F438" i="23"/>
  <c r="F437" i="23"/>
  <c r="F436" i="23"/>
  <c r="F435" i="23"/>
  <c r="F434" i="23"/>
  <c r="F433" i="23"/>
  <c r="F432" i="23"/>
  <c r="F431" i="23"/>
  <c r="F430" i="23"/>
  <c r="F429" i="23"/>
  <c r="F428" i="23"/>
  <c r="F427" i="23"/>
  <c r="F426" i="23"/>
  <c r="F425" i="23"/>
  <c r="F424" i="23"/>
  <c r="F423" i="23"/>
  <c r="F422" i="23"/>
  <c r="F421" i="23"/>
  <c r="F420" i="23"/>
  <c r="F419" i="23"/>
  <c r="F418" i="23"/>
  <c r="F417" i="23"/>
  <c r="F416" i="23"/>
  <c r="F415" i="23"/>
  <c r="F414" i="23"/>
  <c r="F413" i="23"/>
  <c r="F412" i="23"/>
  <c r="F411" i="23"/>
  <c r="F410" i="23"/>
  <c r="F409" i="23"/>
  <c r="F408" i="23"/>
  <c r="F407" i="23"/>
  <c r="F406" i="23"/>
  <c r="F405" i="23"/>
  <c r="F404" i="23"/>
  <c r="F403" i="23"/>
  <c r="F402" i="23"/>
  <c r="F401" i="23"/>
  <c r="F400" i="23"/>
  <c r="F399" i="23"/>
  <c r="F398" i="23"/>
  <c r="F397" i="23"/>
  <c r="F396" i="23"/>
  <c r="F395" i="23"/>
  <c r="F394" i="23"/>
  <c r="F393" i="23"/>
  <c r="F392" i="23"/>
  <c r="F391" i="23"/>
  <c r="F390" i="23"/>
  <c r="F389" i="23"/>
  <c r="F388" i="23"/>
  <c r="F387" i="23"/>
  <c r="F386" i="23"/>
  <c r="F385" i="23"/>
  <c r="F384" i="23"/>
  <c r="F383" i="23"/>
  <c r="F382" i="23"/>
  <c r="F381" i="23"/>
  <c r="F380" i="23"/>
  <c r="F379" i="23"/>
  <c r="F378" i="23"/>
  <c r="F377" i="23"/>
  <c r="F376" i="23"/>
  <c r="F375" i="23"/>
  <c r="F374" i="23"/>
  <c r="F373" i="23"/>
  <c r="F372" i="23"/>
  <c r="F371" i="23"/>
  <c r="F370" i="23"/>
  <c r="F369" i="23"/>
  <c r="F368" i="23"/>
  <c r="F367" i="23"/>
  <c r="F366" i="23"/>
  <c r="F365" i="23"/>
  <c r="F364" i="23"/>
  <c r="F363" i="23"/>
  <c r="F362" i="23"/>
  <c r="F361" i="23"/>
  <c r="F360" i="23"/>
  <c r="F359" i="23"/>
  <c r="F358" i="23"/>
  <c r="F357" i="23"/>
  <c r="F356" i="23"/>
  <c r="F355" i="23"/>
  <c r="F354" i="23"/>
  <c r="F353" i="23"/>
  <c r="F352" i="23"/>
  <c r="F351" i="23"/>
  <c r="F350" i="23"/>
  <c r="F349" i="23"/>
  <c r="F348" i="23"/>
  <c r="F347" i="23"/>
  <c r="F346" i="23"/>
  <c r="F345" i="23"/>
  <c r="F344" i="23"/>
  <c r="F343" i="23"/>
  <c r="F342" i="23"/>
  <c r="F341" i="23"/>
  <c r="F340" i="23"/>
  <c r="F339" i="23"/>
  <c r="F338" i="23"/>
  <c r="F337" i="23"/>
  <c r="F336" i="23"/>
  <c r="F335" i="23"/>
  <c r="F334" i="23"/>
  <c r="F333" i="23"/>
  <c r="F332" i="23"/>
  <c r="F331" i="23"/>
  <c r="F330" i="23"/>
  <c r="F329" i="23"/>
  <c r="F328" i="23"/>
  <c r="F327" i="23"/>
  <c r="F326" i="23"/>
  <c r="F325" i="23"/>
  <c r="F324" i="23"/>
  <c r="F323" i="23"/>
  <c r="F322" i="23"/>
  <c r="F321" i="23"/>
  <c r="F320" i="23"/>
  <c r="F319" i="23"/>
  <c r="F318" i="23"/>
  <c r="F317" i="23"/>
  <c r="F316" i="23"/>
  <c r="F315" i="23"/>
  <c r="F314" i="23"/>
  <c r="F313" i="23"/>
  <c r="F312" i="23"/>
  <c r="F311" i="23"/>
  <c r="F310" i="23"/>
  <c r="F309" i="23"/>
  <c r="F308" i="23"/>
  <c r="F307" i="23"/>
  <c r="F306" i="23"/>
  <c r="F305" i="23"/>
  <c r="F304" i="23"/>
  <c r="F303" i="23"/>
  <c r="F302" i="23"/>
  <c r="F301" i="23"/>
  <c r="F300" i="23"/>
  <c r="F299" i="23"/>
  <c r="F298" i="23"/>
  <c r="F297" i="23"/>
  <c r="F296" i="23"/>
  <c r="F295" i="23"/>
  <c r="F294" i="23"/>
  <c r="F293" i="23"/>
  <c r="F292" i="23"/>
  <c r="F291" i="23"/>
  <c r="F290" i="23"/>
  <c r="F289" i="23"/>
  <c r="F288" i="23"/>
  <c r="F287" i="23"/>
  <c r="F286" i="23"/>
  <c r="F285" i="23"/>
  <c r="F284" i="23"/>
  <c r="F283" i="23"/>
  <c r="F282" i="23"/>
  <c r="F281" i="23"/>
  <c r="F280" i="23"/>
  <c r="F279" i="23"/>
  <c r="F278" i="23"/>
  <c r="F277" i="23"/>
  <c r="F276" i="23"/>
  <c r="F275" i="23"/>
  <c r="F274" i="23"/>
  <c r="F273" i="23"/>
  <c r="F272" i="23"/>
  <c r="F271" i="23"/>
  <c r="F270" i="23"/>
  <c r="F269" i="23"/>
  <c r="F268" i="23"/>
  <c r="F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8" i="23"/>
  <c r="F137" i="23"/>
  <c r="F136" i="23"/>
  <c r="F135" i="23"/>
  <c r="F134" i="23"/>
  <c r="F133"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6" i="23"/>
  <c r="F5" i="23"/>
  <c r="F4" i="23"/>
  <c r="F3" i="23"/>
  <c r="F2" i="23"/>
  <c r="D50" i="20"/>
  <c r="D49" i="20"/>
  <c r="D48" i="20"/>
  <c r="D47" i="20"/>
  <c r="D46" i="20"/>
  <c r="D45" i="20"/>
  <c r="D44" i="20"/>
  <c r="D43" i="20"/>
  <c r="D42" i="20"/>
  <c r="D41" i="20"/>
  <c r="D40" i="20"/>
  <c r="D39" i="20"/>
  <c r="D38" i="20"/>
  <c r="D37" i="20"/>
  <c r="D36" i="20"/>
  <c r="D35" i="20"/>
  <c r="D31" i="20"/>
  <c r="D34" i="20"/>
  <c r="D33" i="20"/>
  <c r="D32" i="20"/>
  <c r="E630" i="23" l="1"/>
  <c r="E627" i="23"/>
  <c r="E629" i="23"/>
  <c r="E628" i="23"/>
  <c r="E626" i="23"/>
  <c r="E625" i="23"/>
  <c r="E624" i="23"/>
  <c r="E623" i="23"/>
  <c r="E622" i="23"/>
  <c r="E621" i="23"/>
  <c r="E620" i="23"/>
  <c r="E619" i="23"/>
  <c r="E618" i="23"/>
  <c r="E617" i="23"/>
  <c r="E616" i="23"/>
  <c r="E615" i="23"/>
  <c r="E614" i="23"/>
  <c r="E613" i="23"/>
  <c r="E612" i="23"/>
  <c r="E611" i="23"/>
  <c r="E610" i="23"/>
  <c r="E609" i="23"/>
  <c r="E608" i="23"/>
  <c r="E607" i="23"/>
  <c r="E606" i="23"/>
  <c r="E605" i="23"/>
  <c r="E604" i="23"/>
  <c r="E603" i="23"/>
  <c r="E602" i="23"/>
  <c r="E601" i="23"/>
  <c r="E600" i="23"/>
  <c r="E599" i="23"/>
  <c r="E598" i="23"/>
  <c r="E597" i="23"/>
  <c r="E596" i="23"/>
  <c r="E595" i="23"/>
  <c r="E594" i="23"/>
  <c r="E593" i="23"/>
  <c r="E592" i="23"/>
  <c r="E591" i="23"/>
  <c r="E590" i="23"/>
  <c r="E589" i="23"/>
  <c r="E588" i="23"/>
  <c r="E587" i="23"/>
  <c r="E586" i="23"/>
  <c r="E585" i="23"/>
  <c r="E584" i="23"/>
  <c r="E583" i="23"/>
  <c r="E582" i="23"/>
  <c r="E581" i="23"/>
  <c r="E580" i="23"/>
  <c r="E579" i="23"/>
  <c r="E578" i="23"/>
  <c r="E577" i="23"/>
  <c r="E576" i="23"/>
  <c r="E575" i="23"/>
  <c r="E574" i="23"/>
  <c r="E573" i="23"/>
  <c r="E572" i="23"/>
  <c r="E571" i="23"/>
  <c r="E570" i="23"/>
  <c r="E569" i="23"/>
  <c r="E568" i="23"/>
  <c r="E567" i="23"/>
  <c r="E566" i="23"/>
  <c r="E565" i="23"/>
  <c r="E564" i="23"/>
  <c r="E563" i="23"/>
  <c r="E562" i="23"/>
  <c r="E561" i="23"/>
  <c r="E560" i="23"/>
  <c r="E559" i="23"/>
  <c r="E558" i="23"/>
  <c r="E557" i="23"/>
  <c r="E556" i="23"/>
  <c r="E555" i="23"/>
  <c r="E554" i="23"/>
  <c r="E553" i="23"/>
  <c r="E552" i="23"/>
  <c r="E551" i="23"/>
  <c r="E550" i="23"/>
  <c r="E549" i="23"/>
  <c r="E548" i="23"/>
  <c r="E547" i="23"/>
  <c r="E546" i="23"/>
  <c r="E545" i="23"/>
  <c r="E544" i="23"/>
  <c r="E543" i="23"/>
  <c r="E542" i="23"/>
  <c r="E541" i="23"/>
  <c r="E540" i="23"/>
  <c r="E539" i="23"/>
  <c r="E538" i="23"/>
  <c r="E537" i="23"/>
  <c r="E536" i="23"/>
  <c r="E535" i="23"/>
  <c r="E534" i="23"/>
  <c r="E533" i="23"/>
  <c r="E532" i="23"/>
  <c r="E531" i="23"/>
  <c r="E530" i="23"/>
  <c r="E529" i="23"/>
  <c r="E528" i="23"/>
  <c r="E527" i="23"/>
  <c r="E526" i="23"/>
  <c r="E525" i="23"/>
  <c r="E524" i="23"/>
  <c r="E523" i="23"/>
  <c r="E522" i="23"/>
  <c r="E521" i="23"/>
  <c r="E520" i="23"/>
  <c r="E519" i="23"/>
  <c r="E518" i="23"/>
  <c r="E517" i="23"/>
  <c r="E516" i="23"/>
  <c r="E515" i="23"/>
  <c r="E514" i="23"/>
  <c r="E513" i="23"/>
  <c r="E512" i="23"/>
  <c r="E511" i="23"/>
  <c r="E510" i="23"/>
  <c r="E509" i="23"/>
  <c r="E508" i="23"/>
  <c r="E507" i="23"/>
  <c r="E506" i="23"/>
  <c r="E505" i="23"/>
  <c r="E504" i="23"/>
  <c r="E503" i="23"/>
  <c r="E502" i="23"/>
  <c r="E501" i="23"/>
  <c r="E500" i="23"/>
  <c r="E499" i="23"/>
  <c r="E498" i="23"/>
  <c r="E497" i="23"/>
  <c r="E496" i="23"/>
  <c r="E495" i="23"/>
  <c r="E494" i="23"/>
  <c r="E493" i="23"/>
  <c r="E492" i="23"/>
  <c r="E491" i="23"/>
  <c r="E490" i="23"/>
  <c r="E489" i="23"/>
  <c r="E488" i="23"/>
  <c r="E487" i="23"/>
  <c r="E486" i="23"/>
  <c r="E485" i="23"/>
  <c r="E484" i="23"/>
  <c r="E483" i="23"/>
  <c r="E482" i="23"/>
  <c r="E481" i="23"/>
  <c r="E480" i="23"/>
  <c r="E479" i="23"/>
  <c r="E478" i="23"/>
  <c r="E477" i="23"/>
  <c r="E476" i="23"/>
  <c r="E475" i="23"/>
  <c r="E474" i="23"/>
  <c r="E473" i="23"/>
  <c r="E472" i="23"/>
  <c r="E471" i="23"/>
  <c r="E470" i="23"/>
  <c r="E469" i="23"/>
  <c r="E468" i="23"/>
  <c r="E467" i="23"/>
  <c r="E466" i="23"/>
  <c r="E465" i="23"/>
  <c r="E464" i="23"/>
  <c r="E463" i="23"/>
  <c r="E462" i="23"/>
  <c r="E461" i="23"/>
  <c r="E460" i="23"/>
  <c r="E459" i="23"/>
  <c r="E458" i="23"/>
  <c r="E457" i="23"/>
  <c r="E456" i="23"/>
  <c r="E455" i="23"/>
  <c r="E454" i="23"/>
  <c r="E453" i="23"/>
  <c r="E452" i="23"/>
  <c r="E451" i="23"/>
  <c r="E450" i="23"/>
  <c r="E449" i="23"/>
  <c r="E448" i="23"/>
  <c r="E447" i="23"/>
  <c r="E446" i="23"/>
  <c r="E445" i="23"/>
  <c r="E444" i="23"/>
  <c r="E443" i="23"/>
  <c r="E442" i="23"/>
  <c r="E441" i="23"/>
  <c r="E440" i="23"/>
  <c r="E439" i="23"/>
  <c r="E438" i="23"/>
  <c r="E437" i="23"/>
  <c r="E436" i="23"/>
  <c r="E435" i="23"/>
  <c r="E434" i="23"/>
  <c r="E433" i="23"/>
  <c r="E432" i="23"/>
  <c r="E431" i="23"/>
  <c r="E430" i="23"/>
  <c r="E429" i="23"/>
  <c r="E428" i="23"/>
  <c r="E427" i="23"/>
  <c r="E426" i="23"/>
  <c r="E425" i="23"/>
  <c r="E424" i="23"/>
  <c r="E423" i="23"/>
  <c r="E422" i="23"/>
  <c r="E421" i="23"/>
  <c r="E420" i="23"/>
  <c r="E419" i="23"/>
  <c r="E418" i="23"/>
  <c r="E417" i="23"/>
  <c r="E416" i="23"/>
  <c r="E415" i="23"/>
  <c r="E414" i="23"/>
  <c r="E413" i="23"/>
  <c r="E412" i="23"/>
  <c r="E411" i="23"/>
  <c r="E410" i="23"/>
  <c r="E409" i="23"/>
  <c r="E408" i="23"/>
  <c r="E407" i="23"/>
  <c r="E406" i="23"/>
  <c r="E405" i="23"/>
  <c r="E404" i="23"/>
  <c r="E403" i="23"/>
  <c r="E402" i="23"/>
  <c r="E401" i="23"/>
  <c r="E400" i="23"/>
  <c r="E399" i="23"/>
  <c r="E398" i="23"/>
  <c r="E397" i="23"/>
  <c r="E396" i="23"/>
  <c r="E395" i="23"/>
  <c r="E394" i="23"/>
  <c r="E393" i="23"/>
  <c r="E392" i="23"/>
  <c r="E391" i="23"/>
  <c r="E390" i="23"/>
  <c r="E389" i="23"/>
  <c r="E388" i="23"/>
  <c r="E387" i="23"/>
  <c r="E386" i="23"/>
  <c r="E385" i="23"/>
  <c r="E384" i="23"/>
  <c r="E383" i="23"/>
  <c r="E382" i="23"/>
  <c r="E381" i="23"/>
  <c r="E380" i="23"/>
  <c r="E379" i="23"/>
  <c r="E378" i="23"/>
  <c r="E377" i="23"/>
  <c r="E376" i="23"/>
  <c r="E375" i="23"/>
  <c r="E374" i="23"/>
  <c r="E373" i="23"/>
  <c r="E372" i="23"/>
  <c r="E371" i="23"/>
  <c r="E370" i="23"/>
  <c r="E369" i="23"/>
  <c r="E368" i="23"/>
  <c r="E367" i="23"/>
  <c r="E366" i="23"/>
  <c r="E365" i="23"/>
  <c r="E364" i="23"/>
  <c r="E363" i="23"/>
  <c r="E362" i="23"/>
  <c r="E361" i="23"/>
  <c r="E360" i="23"/>
  <c r="E359" i="23"/>
  <c r="E358" i="23"/>
  <c r="E357" i="23"/>
  <c r="E356" i="23"/>
  <c r="E355" i="23"/>
  <c r="E354" i="23"/>
  <c r="E353" i="23"/>
  <c r="E352" i="23"/>
  <c r="E351" i="23"/>
  <c r="E350" i="23"/>
  <c r="E349" i="23"/>
  <c r="E348" i="23"/>
  <c r="E347" i="23"/>
  <c r="E346" i="23"/>
  <c r="E345" i="23"/>
  <c r="E344" i="23"/>
  <c r="E343" i="23"/>
  <c r="E342" i="23"/>
  <c r="E341" i="23"/>
  <c r="E340" i="23"/>
  <c r="E339" i="23"/>
  <c r="E338" i="23"/>
  <c r="E337" i="23"/>
  <c r="E336" i="23"/>
  <c r="E335" i="23"/>
  <c r="E334" i="23"/>
  <c r="E333" i="23"/>
  <c r="E332" i="23"/>
  <c r="E331" i="23"/>
  <c r="E330" i="23"/>
  <c r="E329" i="23"/>
  <c r="E328" i="23"/>
  <c r="E327" i="23"/>
  <c r="E326" i="23"/>
  <c r="E325" i="23"/>
  <c r="E324" i="23"/>
  <c r="E323" i="23"/>
  <c r="E322" i="23"/>
  <c r="E321" i="23"/>
  <c r="E320" i="23"/>
  <c r="E319" i="23"/>
  <c r="E318" i="23"/>
  <c r="E317" i="23"/>
  <c r="E316" i="23"/>
  <c r="E315" i="23"/>
  <c r="E314" i="23"/>
  <c r="E313" i="23"/>
  <c r="E312" i="23"/>
  <c r="E311" i="23"/>
  <c r="E310" i="23"/>
  <c r="E309" i="23"/>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49" i="6" l="1"/>
  <c r="E50" i="6" s="1"/>
  <c r="E51" i="6" s="1"/>
  <c r="E52" i="6" s="1"/>
  <c r="E53" i="6" s="1"/>
  <c r="E54" i="6" s="1"/>
  <c r="E55" i="6" s="1"/>
  <c r="E56" i="6" s="1"/>
  <c r="C49" i="6"/>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72" i="6" s="1"/>
  <c r="C73" i="6" s="1"/>
  <c r="C74" i="6" s="1"/>
  <c r="C75" i="6" s="1"/>
  <c r="C76" i="6" s="1"/>
  <c r="C77" i="6" s="1"/>
  <c r="C78" i="6" s="1"/>
</calcChain>
</file>

<file path=xl/sharedStrings.xml><?xml version="1.0" encoding="utf-8"?>
<sst xmlns="http://schemas.openxmlformats.org/spreadsheetml/2006/main" count="1758" uniqueCount="369">
  <si>
    <t>AAR</t>
  </si>
  <si>
    <t>FCT</t>
  </si>
  <si>
    <t>Base Scenario</t>
  </si>
  <si>
    <t>Total assets</t>
  </si>
  <si>
    <t>Data, Reliances and Limitations</t>
  </si>
  <si>
    <t>Peer Review</t>
  </si>
  <si>
    <t>Name of Peer Reviewer</t>
  </si>
  <si>
    <t>Yes</t>
  </si>
  <si>
    <t>No</t>
  </si>
  <si>
    <t>Total vested assets</t>
  </si>
  <si>
    <t>Dividends / Transfers from (to) HO</t>
  </si>
  <si>
    <t>Yes/No</t>
  </si>
  <si>
    <t>Briefly describe change(s)</t>
  </si>
  <si>
    <t>99.5% (1-in-200)</t>
  </si>
  <si>
    <t>None</t>
  </si>
  <si>
    <t>99.0% (1-in-100)</t>
  </si>
  <si>
    <t>90.0% (1-in-10)</t>
  </si>
  <si>
    <t>99.8% (1-in-500)</t>
  </si>
  <si>
    <t>Rate change</t>
  </si>
  <si>
    <t>UW change</t>
  </si>
  <si>
    <t>Rate and UW change</t>
  </si>
  <si>
    <t>Div/HO transfers change</t>
  </si>
  <si>
    <t>HO/Non-vested funds</t>
  </si>
  <si>
    <t>Other</t>
  </si>
  <si>
    <t>Satisfactory</t>
  </si>
  <si>
    <t>Market and credit risk</t>
  </si>
  <si>
    <t>Inflation risk</t>
  </si>
  <si>
    <t>Expense risk</t>
  </si>
  <si>
    <t>Government and political issues risk</t>
  </si>
  <si>
    <t>Off-balance-sheet items risk</t>
  </si>
  <si>
    <t>Related companies risk</t>
  </si>
  <si>
    <t>Reinsurer insolvency</t>
  </si>
  <si>
    <t>1.</t>
  </si>
  <si>
    <t>2.</t>
  </si>
  <si>
    <t>3.</t>
  </si>
  <si>
    <t>4.</t>
  </si>
  <si>
    <t>5.</t>
  </si>
  <si>
    <t>6.</t>
  </si>
  <si>
    <t>7.</t>
  </si>
  <si>
    <t>8.</t>
  </si>
  <si>
    <t>9.</t>
  </si>
  <si>
    <t>10.</t>
  </si>
  <si>
    <t>11.</t>
  </si>
  <si>
    <t>12.</t>
  </si>
  <si>
    <t>13.</t>
  </si>
  <si>
    <t>14.</t>
  </si>
  <si>
    <t>15.</t>
  </si>
  <si>
    <t>Solvency Scenario</t>
  </si>
  <si>
    <t>Going Concern Scenario</t>
  </si>
  <si>
    <t>Has the AA changed since the last FCT report?</t>
  </si>
  <si>
    <t>Name of Appointed Actuary (AA)</t>
  </si>
  <si>
    <t>If the AA is external, provide name of consulting firm</t>
  </si>
  <si>
    <t>Not Satisfactory</t>
  </si>
  <si>
    <t>External Auditor's</t>
  </si>
  <si>
    <t>Satisfactory Subject To</t>
  </si>
  <si>
    <t>Full Review</t>
  </si>
  <si>
    <t>Limited Review</t>
  </si>
  <si>
    <t>Pre-Release</t>
  </si>
  <si>
    <t>Post-Release</t>
  </si>
  <si>
    <t>If yes, provide details</t>
  </si>
  <si>
    <t>Internal and Operating Capital Targets</t>
  </si>
  <si>
    <t>Day</t>
  </si>
  <si>
    <t>Month</t>
  </si>
  <si>
    <t>Year</t>
  </si>
  <si>
    <t>January</t>
  </si>
  <si>
    <t>February</t>
  </si>
  <si>
    <t>March</t>
  </si>
  <si>
    <t>April</t>
  </si>
  <si>
    <t>May</t>
  </si>
  <si>
    <t>June</t>
  </si>
  <si>
    <t>July</t>
  </si>
  <si>
    <t>August</t>
  </si>
  <si>
    <t>September</t>
  </si>
  <si>
    <t>October</t>
  </si>
  <si>
    <t>November</t>
  </si>
  <si>
    <t>December</t>
  </si>
  <si>
    <t>Name of Consulting Firm</t>
  </si>
  <si>
    <t>Did the Peer Reviewer make recommendations?</t>
  </si>
  <si>
    <t>Internal Capital Targets</t>
  </si>
  <si>
    <t>Operating Capital Targets</t>
  </si>
  <si>
    <t>Did the internal capital target change from that used in the prior year's FCT analysis?</t>
  </si>
  <si>
    <t>Management Actions</t>
  </si>
  <si>
    <t>Routine</t>
  </si>
  <si>
    <t>Corrective</t>
  </si>
  <si>
    <t>Solvency Scenario: Integrated</t>
  </si>
  <si>
    <t>Going Concern: Integrated</t>
  </si>
  <si>
    <t>If the FCT report was presented to the board of directors/chief agent in the second half of the financial year, does it include material changes in experience and in financial position up to the period of 90 days before the date of presentation?</t>
  </si>
  <si>
    <t>General Information</t>
  </si>
  <si>
    <t>Expression of Opinion</t>
  </si>
  <si>
    <t>Materiality Standard</t>
  </si>
  <si>
    <t>16.</t>
  </si>
  <si>
    <t>99.9% (1-in-1000)</t>
  </si>
  <si>
    <t>FCT Opinion</t>
  </si>
  <si>
    <t>Scenario Types</t>
  </si>
  <si>
    <t>Severity of Adverse Scenario</t>
  </si>
  <si>
    <t>Management Action Type</t>
  </si>
  <si>
    <t>For Date of Opinion</t>
  </si>
  <si>
    <t>Risk Category</t>
  </si>
  <si>
    <t>Climate-related risk</t>
  </si>
  <si>
    <t>Contact Person</t>
  </si>
  <si>
    <t>Contact Phone Number</t>
  </si>
  <si>
    <t>Contact Email Address</t>
  </si>
  <si>
    <t>Insurer's Name</t>
  </si>
  <si>
    <t>OSFI's Insurer Code</t>
  </si>
  <si>
    <t>Not Stated</t>
  </si>
  <si>
    <t>Important</t>
  </si>
  <si>
    <t>1. Instructions</t>
  </si>
  <si>
    <t>2. General Information</t>
  </si>
  <si>
    <t>3. FCT Scenarios</t>
  </si>
  <si>
    <t>5. Drop Down Lists</t>
  </si>
  <si>
    <t>Key Assumptions (Excluding Ripple Effects)</t>
  </si>
  <si>
    <t>General Scenario Information</t>
  </si>
  <si>
    <t>Manual entry</t>
  </si>
  <si>
    <t>Expression of Opinion Date</t>
  </si>
  <si>
    <t>(Future) financial condition of the company is, Satisfactory/Satisfactory Subject to/ Not Satisfactory</t>
  </si>
  <si>
    <t>If insurer has not established an operating capital target/range, please provide reason(s)</t>
  </si>
  <si>
    <t>Tab 5:  Drop Down Lists</t>
  </si>
  <si>
    <t>Tab 3:  FCT Scenarios</t>
  </si>
  <si>
    <t>Tab 2:  General Information</t>
  </si>
  <si>
    <t>Tab 1:  Instructions</t>
  </si>
  <si>
    <t>Tab 4:  Financials</t>
  </si>
  <si>
    <t>Please do not alter this template in any way, including adding/deleting rows or columns. This will help us aggregate the data.</t>
  </si>
  <si>
    <t>4. Financials</t>
  </si>
  <si>
    <t>AAs are required to investigate solvency and going concern scenarios in the FCT.</t>
  </si>
  <si>
    <t>Required to report on at least two solvency scenarios and one going concern, but many choose to report on more – either qualitatively in the text or with supporting pro forma financial statements.</t>
  </si>
  <si>
    <t>Earthquake Scenario</t>
  </si>
  <si>
    <t>All amounts should be in Canadian dollars and expressed in thousands.</t>
  </si>
  <si>
    <t>Again, all amounts should be in Canadian dollars and expressed in thousands.</t>
  </si>
  <si>
    <t>Technology and cyber risk</t>
  </si>
  <si>
    <t>Reinsurance held risk</t>
  </si>
  <si>
    <t>Not stated</t>
  </si>
  <si>
    <t>Reduction in capacity or dispute over policy conditions</t>
  </si>
  <si>
    <t>Drop down list</t>
  </si>
  <si>
    <t>This study worksheet contains five tabs:</t>
  </si>
  <si>
    <t>Leave blank if scenario is not an integrated scenario.</t>
  </si>
  <si>
    <t>Multiple catastrophic events or large claims</t>
  </si>
  <si>
    <t>Other frequency and severity (e.g., social inflation)</t>
  </si>
  <si>
    <t>Post-event inflation</t>
  </si>
  <si>
    <t>Severe recession in the economy</t>
  </si>
  <si>
    <t>Significantly lower than the base scenario</t>
  </si>
  <si>
    <t>Significantly higher than the base scenario</t>
  </si>
  <si>
    <t>Increase in reinsurance costs</t>
  </si>
  <si>
    <t>To be able to read the drop down lists, you may have to increase the zoom level on the sheet. Additionally, the drop down lists can be viewed in the tab titled Drop Down Lists.</t>
  </si>
  <si>
    <t>All insurers are expected to test an earthquake scenario. Refer to OSFI Guideline B-9 Earthquake Exposure Sound Practices for more information.</t>
  </si>
  <si>
    <t>* Categories available in the drop down list are based on the FCT Educational Note Appendix B; the complete list is shown on the tab Drop Down Lists.</t>
  </si>
  <si>
    <t>Pre/Post Release</t>
  </si>
  <si>
    <t>Insurance service expense risk</t>
  </si>
  <si>
    <t>Drop Down Items</t>
  </si>
  <si>
    <t>The following list is based on the latest FCT Educational Note with some modification</t>
  </si>
  <si>
    <t>Adverse development</t>
  </si>
  <si>
    <t>Total Capital (Margin) Required at Target</t>
  </si>
  <si>
    <t>category</t>
  </si>
  <si>
    <t>description</t>
  </si>
  <si>
    <t>value</t>
  </si>
  <si>
    <t>sub_description</t>
  </si>
  <si>
    <t>Please provide financial information in each cell where applicable. Otherwise, leave blank.</t>
  </si>
  <si>
    <t>If yes, does the base scenario reflect the significant change appropriately?</t>
  </si>
  <si>
    <t>If pre-release, were recommendations addressed by AA in the current FCT? (if post-release, leave it blank)</t>
  </si>
  <si>
    <t>Are there any unresolved data issues?</t>
  </si>
  <si>
    <t>Is there any material change at FRI that would affect FCT base scenario?</t>
  </si>
  <si>
    <t>95.0% (1-in-20)</t>
  </si>
  <si>
    <t>Liability for incurred claims risk</t>
  </si>
  <si>
    <t>Business volume and mix risk</t>
  </si>
  <si>
    <t>Significant, rapid, and sustained increase in inflation</t>
  </si>
  <si>
    <r>
      <t>Single catastrophic event</t>
    </r>
    <r>
      <rPr>
        <sz val="12"/>
        <rFont val="Times New Roman"/>
        <family val="1"/>
      </rPr>
      <t xml:space="preserve"> or large claim</t>
    </r>
  </si>
  <si>
    <t>Limited or full review?</t>
  </si>
  <si>
    <t>Pre-release or post-release review?</t>
  </si>
  <si>
    <t>Were recommendations significant?</t>
  </si>
  <si>
    <t>Base</t>
  </si>
  <si>
    <t>Cash and Cash Equivalents</t>
  </si>
  <si>
    <t>Investments</t>
  </si>
  <si>
    <t>Insurance Contract Assets</t>
  </si>
  <si>
    <t>Reinsurance Contract Held Assets</t>
  </si>
  <si>
    <t xml:space="preserve">Total Insurance Contract Liabilities </t>
  </si>
  <si>
    <t xml:space="preserve">Total Reinsurance Contract Held Liabilities </t>
  </si>
  <si>
    <t>Total Liabilities</t>
  </si>
  <si>
    <t>Total Equity</t>
  </si>
  <si>
    <t>Total Head Office Account, Reserves &amp; AOCI</t>
  </si>
  <si>
    <t>Total Insurance Revenue</t>
  </si>
  <si>
    <t>Insurance service expenses</t>
  </si>
  <si>
    <t>Net expenses from reinsurance contracts held</t>
  </si>
  <si>
    <t>Insurance service result</t>
  </si>
  <si>
    <t>Net investment income excluding segregated funds</t>
  </si>
  <si>
    <t>Investment return</t>
  </si>
  <si>
    <t>Net finance income (expenses) from insurance contracts excluding segregated funds</t>
  </si>
  <si>
    <t>Net finance income (expenses) from reinsurance contracts held</t>
  </si>
  <si>
    <t>Net investment result</t>
  </si>
  <si>
    <t>General and Operating Expenses</t>
  </si>
  <si>
    <t>Net income (loss) for the year</t>
  </si>
  <si>
    <t>Total Capital Available</t>
  </si>
  <si>
    <t>Total Net Assets Available</t>
  </si>
  <si>
    <t xml:space="preserve">Subtotal: Insurance risk </t>
  </si>
  <si>
    <t xml:space="preserve">Subtotal: Market risk </t>
  </si>
  <si>
    <t xml:space="preserve">Subtotal: Credit risk </t>
  </si>
  <si>
    <t>Operational risk</t>
  </si>
  <si>
    <t>Less:  Diversification credit</t>
  </si>
  <si>
    <t xml:space="preserve">Excess Capital (Net Assets Available) over Minimum Capital (Margin) Required </t>
  </si>
  <si>
    <t>MCT (BAAT) Ratio (Line 10 (line 25) as a % of line 130)</t>
  </si>
  <si>
    <t>Ratios</t>
  </si>
  <si>
    <t>Please submit your completed FCT Data Collection Template when the FCT is submitted. The return code for this template is OSFI952.</t>
  </si>
  <si>
    <t>Single catastrophic event or large claim</t>
  </si>
  <si>
    <t>Business volume significantly lower than the base scenario</t>
  </si>
  <si>
    <t>Business volume significantly higher than the base scenario</t>
  </si>
  <si>
    <t>Risk</t>
  </si>
  <si>
    <t>fields</t>
  </si>
  <si>
    <t>The objective of the data collection in the “FCT Scenarios” tab is to record data about all the scenarios for which there are pro forma financial statements included in the FCT report.</t>
  </si>
  <si>
    <t xml:space="preserve">This template is to be completed by all federally regulated insurers (FRIs). </t>
  </si>
  <si>
    <t>Cell formatting</t>
  </si>
  <si>
    <t>Drop down lists</t>
  </si>
  <si>
    <t>Single catastrophic event</t>
  </si>
  <si>
    <t>Net claims ratio</t>
  </si>
  <si>
    <t>Net insurance acquisition expense ratio</t>
  </si>
  <si>
    <t>Net impact of onerous contracts</t>
  </si>
  <si>
    <t>Net Insruance service ratio</t>
  </si>
  <si>
    <t>scenario_number</t>
  </si>
  <si>
    <t>scenario_type</t>
  </si>
  <si>
    <t>scenario_name</t>
  </si>
  <si>
    <t>percentile</t>
  </si>
  <si>
    <t>risk_category1</t>
  </si>
  <si>
    <t>risk_category2</t>
  </si>
  <si>
    <t>risk_category3</t>
  </si>
  <si>
    <t>other_key_assumption</t>
  </si>
  <si>
    <t>reinsurance_reinstatement_premiums</t>
  </si>
  <si>
    <t>post_event_inflation</t>
  </si>
  <si>
    <t>change_in_loss_component</t>
  </si>
  <si>
    <t>were_management_actions_modelled</t>
  </si>
  <si>
    <t>comments</t>
  </si>
  <si>
    <t>dpa_cd</t>
  </si>
  <si>
    <t>Date</t>
  </si>
  <si>
    <t>Author</t>
  </si>
  <si>
    <t>Aneesh Pasricha</t>
  </si>
  <si>
    <t>entry_type</t>
  </si>
  <si>
    <t>manual</t>
  </si>
  <si>
    <t>drop-down</t>
  </si>
  <si>
    <t>100001</t>
  </si>
  <si>
    <t>100101</t>
  </si>
  <si>
    <t>100201</t>
  </si>
  <si>
    <t>100301</t>
  </si>
  <si>
    <t>100401</t>
  </si>
  <si>
    <t>100501</t>
  </si>
  <si>
    <t>100601</t>
  </si>
  <si>
    <t>100701</t>
  </si>
  <si>
    <t>110001</t>
  </si>
  <si>
    <t>110002</t>
  </si>
  <si>
    <t>110003</t>
  </si>
  <si>
    <t>110101</t>
  </si>
  <si>
    <t>120001</t>
  </si>
  <si>
    <t>120101</t>
  </si>
  <si>
    <t>120201</t>
  </si>
  <si>
    <t>130001</t>
  </si>
  <si>
    <t>130101</t>
  </si>
  <si>
    <t>140001</t>
  </si>
  <si>
    <t>150001</t>
  </si>
  <si>
    <t>150101</t>
  </si>
  <si>
    <t>150201</t>
  </si>
  <si>
    <t>160001</t>
  </si>
  <si>
    <t>160101</t>
  </si>
  <si>
    <t>160201</t>
  </si>
  <si>
    <t>160301</t>
  </si>
  <si>
    <t>160401</t>
  </si>
  <si>
    <t>160501</t>
  </si>
  <si>
    <t>160601</t>
  </si>
  <si>
    <t>170001</t>
  </si>
  <si>
    <t>170101</t>
  </si>
  <si>
    <t>170102</t>
  </si>
  <si>
    <t>170103</t>
  </si>
  <si>
    <t>170104</t>
  </si>
  <si>
    <t>170201</t>
  </si>
  <si>
    <t>170202</t>
  </si>
  <si>
    <t>170203</t>
  </si>
  <si>
    <t>170204</t>
  </si>
  <si>
    <t>170301</t>
  </si>
  <si>
    <t>Operating Capital if Range: [Low Ratio]</t>
  </si>
  <si>
    <t>170302</t>
  </si>
  <si>
    <t>170303</t>
  </si>
  <si>
    <t>170304</t>
  </si>
  <si>
    <t>170401</t>
  </si>
  <si>
    <t>Operating Capital if Range: [High Ratio]</t>
  </si>
  <si>
    <t>170402</t>
  </si>
  <si>
    <t>170403</t>
  </si>
  <si>
    <t>170404</t>
  </si>
  <si>
    <t>170501</t>
  </si>
  <si>
    <t>Operating Capital if Range: [Dollars ($000s)]</t>
  </si>
  <si>
    <t>170502</t>
  </si>
  <si>
    <t>170503</t>
  </si>
  <si>
    <t>170504</t>
  </si>
  <si>
    <t>170601</t>
  </si>
  <si>
    <t>pml_or_ large_loss_gross</t>
  </si>
  <si>
    <t>pml_or_ large_loss_net</t>
  </si>
  <si>
    <t>reinsurance_failure_indicator</t>
  </si>
  <si>
    <t>inflation_basis_points_change</t>
  </si>
  <si>
    <t>interest_rate_basis_points_change</t>
  </si>
  <si>
    <t>increase_to_loss_ratio_next_year</t>
  </si>
  <si>
    <t>Earthquake Scenario as per Guideline B-9 (Details in Instructions tab)</t>
  </si>
  <si>
    <t>Assets (Page 20.10)</t>
  </si>
  <si>
    <t>Liabilities and Equities (Page 20.11)</t>
  </si>
  <si>
    <t>Statement of Profit and Loss (Page 20.22)</t>
  </si>
  <si>
    <t>MCT (BAAT) / MICAT RATIO - summary calculations (Page 10.00 / 10.10 for MICAT)</t>
  </si>
  <si>
    <t>HEAD OFFICE ACCOUNT (Foreign Insurers) (Page 20.45) STATEMENT OF CHANGES IN EQUITY (Page 20.54)</t>
  </si>
  <si>
    <t>reporting_year</t>
  </si>
  <si>
    <t>General Information: Please fill out the information as requested.</t>
  </si>
  <si>
    <t>Expression of Opinion: The date should be selected from the drop down list.</t>
  </si>
  <si>
    <t>Materiality Standard: The materiality should be provided for the current year analysis.</t>
  </si>
  <si>
    <t>Data, Reliances and Limitations: If there are unresolved data issues, please describe in the provided cell.</t>
  </si>
  <si>
    <t>Base Scenario: AA is required to report on any material inconsistencies between the base scenario and the business plan. Please refer to SOP Section 2520.18 for details.</t>
  </si>
  <si>
    <t>Peer Review: Please fill out the information as requested.</t>
  </si>
  <si>
    <t>Internal and Operating Capital Targets: This information should be consistent with FCT or ORSA report or other information (such as the FRI's Capital Management Policy).</t>
  </si>
  <si>
    <t>scenario_type: Select from drop down list.</t>
  </si>
  <si>
    <t>risk_category1: Select risk category tested; if risk category does not appear in drop down list, select "Not Stated" and provide information in "comments" column.</t>
  </si>
  <si>
    <t>risk_category2 &amp; 3: Applies to integrated scenarios only.</t>
  </si>
  <si>
    <t>Select the second main risk category tested; if risk category does not appear in drop down list, select "Not Stated" and provide information in "comments" column.</t>
  </si>
  <si>
    <t>If more than three risk categories are tested, then provide information of other risk categories tested in "comments" column.</t>
  </si>
  <si>
    <t>scenario_name: This is the name of the scenario appearing in the current FCT report.</t>
  </si>
  <si>
    <t>Percentile: Select from drop down list. If percentile does not appear in list, select "Not Stated" and provide information in Comments column AL.</t>
  </si>
  <si>
    <t>pml_or_ large_loss_gross/_net: Provide gross and net incurred loss amounts in thousands of dollars.</t>
  </si>
  <si>
    <t xml:space="preserve">inflation_basis_points_change: Provide change in inflation, express change in basis points. </t>
  </si>
  <si>
    <t>interest_rate_basis_points_change: Provide change in interest rate, express change in basis points.</t>
  </si>
  <si>
    <t>other_key_assumption: If the key assumptions are not shown as one of the columns, provide a brief descriptor for the assumption and provide details in the Comments column</t>
  </si>
  <si>
    <t>reinsurance_reinstatement_premiums: Select from drop down list.</t>
  </si>
  <si>
    <t>post_event_inflation: Select from drop down list.</t>
  </si>
  <si>
    <t>increase_to_loss_ratio_next_year: Select from drop down list.</t>
  </si>
  <si>
    <t>change_in_loss_component: Select from drop down list.</t>
  </si>
  <si>
    <t>were_management_actions_modelled: Select from drop down list.</t>
  </si>
  <si>
    <t xml:space="preserve">From OSFI's Guideline B-9, Earthquake Exposure Sound Practices, OSFI expects the insurer's annual Financial Condition Testing (FCT) will consider an earthquake event, and that the FCT report will either include this scenario or document the rational for not including it. The actuary would ensure consistency with any minimum return period for an earthquake event that may be required by the regulator. From 2022 and onwards, an earthquake with PML500 should be tested in the FCT report. </t>
  </si>
  <si>
    <t xml:space="preserve">Please 1) either provide relevant information if such a scenario has been tested in the FCT; or </t>
  </si>
  <si>
    <t xml:space="preserve">            2) provide rationale for not including the earthquake scenario in the Comments column in cell AL11 and leave other columns in row 11 blank. </t>
  </si>
  <si>
    <t xml:space="preserve">Earthquake Scenario as per Guideline B-9: </t>
  </si>
  <si>
    <t>Base Scenario Projected Financial Information: Please provide financial information in each cell where applicable. Otherwise, leave blank.</t>
  </si>
  <si>
    <t>Office of the Superintendant of Financial Institutions Canada</t>
  </si>
  <si>
    <t>Bureau du surintendant des institutions financieres Canada</t>
  </si>
  <si>
    <t>Instructions</t>
  </si>
  <si>
    <t>General_Information</t>
  </si>
  <si>
    <t>P&amp;C Institutions Financial Condition Testing Report (FCT) Data Collection Template</t>
  </si>
  <si>
    <t>FCT Scenarios_Scenarios ESF</t>
  </si>
  <si>
    <t>Financials_info financieres</t>
  </si>
  <si>
    <t>loss_ratio_percentage_point_increase_gross</t>
  </si>
  <si>
    <t>loss_ratio_percentage_point_increase_net</t>
  </si>
  <si>
    <t>adverse_development_percent_change</t>
  </si>
  <si>
    <t>loss_ratio_percentage_point_increase_gross/_net: Provide gross and net increase in loss ratio in percentage points, e.g. base scenario gross loss ratio = 75%, adverse scenario gross loss ratio = 89%, then the loss ratio increase in percentage points is 14.</t>
  </si>
  <si>
    <t>adverse_development_percent_change: Provide percent increase in gross unpaid claims and loss adjustment expenses.</t>
  </si>
  <si>
    <t>equity_investment_values_percent_change</t>
  </si>
  <si>
    <t>gross_premium_volume_percent_change</t>
  </si>
  <si>
    <t>equity_investment_values_percent_change: Provide percent change in equity investment values.</t>
  </si>
  <si>
    <t>gross_premium_volume_percent_change: Provide percent change in gross premium volume.</t>
  </si>
  <si>
    <t>reinsurance_failure_percent</t>
  </si>
  <si>
    <t>peak_unemployment_rate_increase_percentage_points</t>
  </si>
  <si>
    <t>peak_to_trough_percent_change_in_house_prices</t>
  </si>
  <si>
    <t>peak_unemployment_rate_increase_percentage_points: Provide increase in the peak unemployment rate in percentage points at the national level, e.g. base scenario peak unemployment rate = 5%, adverse scenario peak unemployment rate = 10%, then the peak unemployment rate increase in percentage points is 5.</t>
  </si>
  <si>
    <t>peak_to_trough_percent_change_in_house_prices: Provide peak-to-trough incremental percentage in House Prices at the national level, e.g. adverse scenario peak-to-trough incremental % is -18%, then input -18% in the key assumptions.</t>
  </si>
  <si>
    <t>routine_management_actions_1st_mgmt_action</t>
  </si>
  <si>
    <t>routine_management_actions_2nd_mgmt_action</t>
  </si>
  <si>
    <t>corrective_management_actions_1st_mgmt_action</t>
  </si>
  <si>
    <t>corrective_management_actions_2nd_mgmt_action</t>
  </si>
  <si>
    <t>if_management_action_is_HO_nonvestedfunds_provide_dollar_amount</t>
  </si>
  <si>
    <t>if_management_action_is_rate_or_underwriting_change_provide_percent_rate_change</t>
  </si>
  <si>
    <t>routine_management_actions: Select from drop down list.</t>
  </si>
  <si>
    <t>corrective_management_actions: Select from drop down list.</t>
  </si>
  <si>
    <t>if_management_action_is_HO_nonvestedfunds_provide_dollar_amount: Provide the dollar amount in thousands.</t>
  </si>
  <si>
    <t>if_management_action_is_rate_or_underwriting change_provide_percent_rate_change: Provide the rate change taken in percent.</t>
  </si>
  <si>
    <t>projected_value_year0</t>
  </si>
  <si>
    <t>projected_value_year1</t>
  </si>
  <si>
    <t>projected_value_year2</t>
  </si>
  <si>
    <t>Adverse Scenario Projected Financial Information: Please provide financial information without Corrective Management Action. Name of scenarios will appear automatically when you fill out FCT Scenarios tab; "Not Used" will be displayed otherwise.</t>
  </si>
  <si>
    <t>Last updated: 2024/10/31</t>
  </si>
  <si>
    <r>
      <t xml:space="preserve">Ripple Effects: </t>
    </r>
    <r>
      <rPr>
        <sz val="12"/>
        <color rgb="FF000000"/>
        <rFont val="Calibri"/>
        <family val="2"/>
        <scheme val="minor"/>
      </rPr>
      <t>If the ripple effects are not shown as one of the columns, provide information in Comments column</t>
    </r>
  </si>
  <si>
    <r>
      <t xml:space="preserve">Management Actions: </t>
    </r>
    <r>
      <rPr>
        <sz val="12"/>
        <color rgb="FF000000"/>
        <rFont val="Calibri"/>
        <family val="2"/>
        <scheme val="minor"/>
      </rPr>
      <t>If management actions are needed to restore the MCT/BAAT to at least the internal capital target, indicate the management actions under the routine or corrective column. If management action(s) taken not shown as one of the columns, provide information in Comments column</t>
    </r>
  </si>
  <si>
    <r>
      <t xml:space="preserve">Comments: </t>
    </r>
    <r>
      <rPr>
        <sz val="12"/>
        <color rgb="FF000000"/>
        <rFont val="Calibri"/>
        <family val="2"/>
        <scheme val="minor"/>
      </rPr>
      <t>Including additional information to aid understanding  of scenarios, scenario results, and management actions.</t>
    </r>
  </si>
  <si>
    <t>input_tabs_version</t>
  </si>
  <si>
    <t>output_tabs_version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</si>
</sst>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General_)"/>
    <numFmt numFmtId="165" formatCode="_(* #,##0.0_);_(* \(#,##0.0\);_(* &quot;-&quot;??_);_(@_)"/>
    <numFmt numFmtId="166" formatCode="_(* #,##0_);_(* \(#,##0\);_(* &quot;-&quot;??_);_(@_)"/>
  </numFmts>
  <fonts count="19" x14ac:knownFonts="1">
    <font>
      <sz val="11"/>
      <color theme="1"/>
      <name val="Calibri"/>
      <family val="2"/>
      <scheme val="minor"/>
    </font>
    <font>
      <b/>
      <sz val="11"/>
      <color theme="1"/>
      <name val="Calibri"/>
      <family val="2"/>
      <scheme val="minor"/>
    </font>
    <font>
      <sz val="11"/>
      <color rgb="FF006100"/>
      <name val="Calibri"/>
      <family val="2"/>
      <scheme val="minor"/>
    </font>
    <font>
      <sz val="12"/>
      <name val="Times New Roman"/>
      <family val="1"/>
    </font>
    <font>
      <sz val="12"/>
      <color theme="1"/>
      <name val="Times New Roman"/>
      <family val="1"/>
    </font>
    <font>
      <b/>
      <sz val="12"/>
      <color theme="1"/>
      <name val="Times New Roman"/>
      <family val="1"/>
    </font>
    <font>
      <b/>
      <sz val="12"/>
      <color theme="4"/>
      <name val="Times New Roman"/>
      <family val="1"/>
    </font>
    <font>
      <sz val="8"/>
      <name val="Calibri"/>
      <family val="2"/>
      <scheme val="minor"/>
    </font>
    <font>
      <sz val="12"/>
      <name val="Arial"/>
      <family val="2"/>
    </font>
    <font>
      <sz val="11"/>
      <name val="Calibri"/>
      <family val="2"/>
      <scheme val="minor"/>
    </font>
    <font>
      <sz val="11"/>
      <color theme="0"/>
      <name val="Calibri"/>
      <family val="2"/>
      <scheme val="minor"/>
    </font>
    <font>
      <u/>
      <sz val="11"/>
      <color theme="10"/>
      <name val="Calibri"/>
      <family val="2"/>
      <scheme val="minor"/>
    </font>
    <font>
      <b/>
      <sz val="12"/>
      <color theme="1"/>
      <name val="Calibri"/>
      <family val="2"/>
      <scheme val="minor"/>
    </font>
    <font>
      <sz val="11"/>
      <color theme="1"/>
      <name val="Calibri"/>
      <family val="2"/>
      <scheme val="minor"/>
    </font>
    <font>
      <b/>
      <sz val="12"/>
      <color rgb="FF2E75B6"/>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2"/>
      <color rgb="FF000000"/>
      <name val="Calibri"/>
      <family val="2"/>
      <scheme val="minor"/>
    </font>
  </fonts>
  <fills count="7">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DDEBF7"/>
        <bgColor indexed="64"/>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auto="1"/>
      </left>
      <right style="thin">
        <color indexed="64"/>
      </right>
      <top/>
      <bottom style="thin">
        <color auto="1"/>
      </bottom>
      <diagonal/>
    </border>
    <border>
      <left/>
      <right style="medium">
        <color indexed="64"/>
      </right>
      <top style="medium">
        <color indexed="64"/>
      </top>
      <bottom style="medium">
        <color indexed="64"/>
      </bottom>
      <diagonal/>
    </border>
    <border>
      <left style="thin">
        <color indexed="64"/>
      </left>
      <right style="thin">
        <color auto="1"/>
      </right>
      <top style="thin">
        <color indexed="64"/>
      </top>
      <bottom style="medium">
        <color indexed="64"/>
      </bottom>
      <diagonal/>
    </border>
    <border>
      <left style="thin">
        <color auto="1"/>
      </left>
      <right style="medium">
        <color indexed="64"/>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7">
    <xf numFmtId="0" fontId="0" fillId="0" borderId="0"/>
    <xf numFmtId="0" fontId="2" fillId="2" borderId="0" applyNumberFormat="0" applyBorder="0" applyAlignment="0" applyProtection="0"/>
    <xf numFmtId="164" fontId="8" fillId="0" borderId="0"/>
    <xf numFmtId="43" fontId="8" fillId="0" borderId="0" applyFont="0" applyFill="0" applyBorder="0" applyAlignment="0" applyProtection="0"/>
    <xf numFmtId="0" fontId="11"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56">
    <xf numFmtId="0" fontId="0" fillId="0" borderId="0" xfId="0"/>
    <xf numFmtId="0" fontId="3" fillId="0" borderId="13" xfId="1" applyFont="1" applyFill="1" applyBorder="1" applyProtection="1"/>
    <xf numFmtId="0" fontId="3" fillId="0" borderId="15" xfId="1" applyFont="1" applyFill="1" applyBorder="1" applyProtection="1"/>
    <xf numFmtId="0" fontId="3" fillId="0" borderId="7" xfId="1" applyFont="1" applyFill="1" applyBorder="1" applyProtection="1"/>
    <xf numFmtId="0" fontId="3" fillId="0" borderId="0" xfId="1" applyFont="1" applyFill="1" applyProtection="1"/>
    <xf numFmtId="0" fontId="3" fillId="0" borderId="4" xfId="1" applyFont="1" applyFill="1" applyBorder="1" applyProtection="1"/>
    <xf numFmtId="0" fontId="3" fillId="0" borderId="0" xfId="1" applyFont="1" applyFill="1" applyBorder="1" applyProtection="1"/>
    <xf numFmtId="0" fontId="3" fillId="0" borderId="1" xfId="1" applyFont="1" applyFill="1" applyBorder="1" applyProtection="1"/>
    <xf numFmtId="0" fontId="3" fillId="0" borderId="2" xfId="1" applyFont="1" applyFill="1" applyBorder="1" applyProtection="1"/>
    <xf numFmtId="0" fontId="4" fillId="3" borderId="24" xfId="0" applyFont="1" applyFill="1" applyBorder="1" applyProtection="1">
      <protection locked="0"/>
    </xf>
    <xf numFmtId="0" fontId="4" fillId="3" borderId="26" xfId="0" applyFont="1" applyFill="1" applyBorder="1" applyProtection="1">
      <protection locked="0"/>
    </xf>
    <xf numFmtId="0" fontId="4" fillId="4" borderId="27" xfId="0" applyFont="1" applyFill="1" applyBorder="1" applyProtection="1">
      <protection locked="0"/>
    </xf>
    <xf numFmtId="0" fontId="4" fillId="3" borderId="28" xfId="0" applyFont="1" applyFill="1" applyBorder="1" applyProtection="1">
      <protection locked="0"/>
    </xf>
    <xf numFmtId="0" fontId="4" fillId="4" borderId="30" xfId="0" applyFont="1" applyFill="1" applyBorder="1" applyProtection="1">
      <protection locked="0"/>
    </xf>
    <xf numFmtId="0" fontId="4" fillId="3" borderId="29" xfId="0" applyFont="1" applyFill="1" applyBorder="1" applyProtection="1">
      <protection locked="0"/>
    </xf>
    <xf numFmtId="0" fontId="4" fillId="3" borderId="27" xfId="0" applyFont="1" applyFill="1" applyBorder="1" applyProtection="1">
      <protection locked="0"/>
    </xf>
    <xf numFmtId="166" fontId="4" fillId="3" borderId="24" xfId="5" applyNumberFormat="1" applyFont="1" applyFill="1" applyBorder="1" applyProtection="1">
      <protection locked="0"/>
    </xf>
    <xf numFmtId="166" fontId="4" fillId="3" borderId="26" xfId="5" applyNumberFormat="1" applyFont="1" applyFill="1" applyBorder="1" applyProtection="1">
      <protection locked="0"/>
    </xf>
    <xf numFmtId="166" fontId="4" fillId="3" borderId="27" xfId="5" applyNumberFormat="1" applyFont="1" applyFill="1" applyBorder="1" applyProtection="1">
      <protection locked="0"/>
    </xf>
    <xf numFmtId="9" fontId="4" fillId="3" borderId="26" xfId="6" applyFont="1" applyFill="1" applyBorder="1" applyProtection="1">
      <protection locked="0"/>
    </xf>
    <xf numFmtId="0" fontId="15" fillId="3" borderId="10" xfId="0" applyFont="1" applyFill="1" applyBorder="1" applyAlignment="1" applyProtection="1">
      <alignment wrapText="1"/>
      <protection locked="0"/>
    </xf>
    <xf numFmtId="0" fontId="15" fillId="4" borderId="5" xfId="0" applyFont="1" applyFill="1" applyBorder="1" applyAlignment="1" applyProtection="1">
      <alignment wrapText="1"/>
      <protection locked="0"/>
    </xf>
    <xf numFmtId="0" fontId="10" fillId="0" borderId="0" xfId="0" applyFont="1" applyAlignment="1">
      <alignment wrapText="1"/>
    </xf>
    <xf numFmtId="0" fontId="12" fillId="0" borderId="0" xfId="0" applyFont="1" applyAlignment="1">
      <alignment vertical="center" wrapText="1"/>
    </xf>
    <xf numFmtId="0" fontId="0" fillId="0" borderId="0" xfId="0" applyAlignment="1">
      <alignment wrapText="1"/>
    </xf>
    <xf numFmtId="0" fontId="11" fillId="0" borderId="0" xfId="4" applyAlignment="1" applyProtection="1">
      <alignment wrapText="1"/>
    </xf>
    <xf numFmtId="0" fontId="11" fillId="0" borderId="0" xfId="4" applyFill="1" applyProtection="1"/>
    <xf numFmtId="0" fontId="14" fillId="0" borderId="0" xfId="0" applyFont="1" applyAlignment="1">
      <alignment wrapText="1"/>
    </xf>
    <xf numFmtId="0" fontId="15" fillId="0" borderId="0" xfId="0" applyFont="1"/>
    <xf numFmtId="0" fontId="16" fillId="0" borderId="0" xfId="0" applyFont="1" applyAlignment="1">
      <alignment wrapText="1"/>
    </xf>
    <xf numFmtId="0" fontId="17" fillId="0" borderId="0" xfId="0" applyFont="1" applyAlignment="1">
      <alignment wrapText="1"/>
    </xf>
    <xf numFmtId="0" fontId="18" fillId="0" borderId="0" xfId="0" applyFont="1" applyAlignment="1">
      <alignment wrapText="1"/>
    </xf>
    <xf numFmtId="0" fontId="12" fillId="0" borderId="0" xfId="0" applyFont="1"/>
    <xf numFmtId="0" fontId="12" fillId="0" borderId="0" xfId="0" applyFont="1" applyAlignment="1">
      <alignment wrapText="1"/>
    </xf>
    <xf numFmtId="0" fontId="15" fillId="0" borderId="0" xfId="0" applyFont="1" applyAlignment="1">
      <alignment wrapText="1"/>
    </xf>
    <xf numFmtId="0" fontId="17" fillId="0" borderId="0" xfId="0" quotePrefix="1" applyFont="1" applyAlignment="1">
      <alignment wrapText="1"/>
    </xf>
    <xf numFmtId="0" fontId="15" fillId="0" borderId="0" xfId="0" applyFont="1" applyAlignment="1">
      <alignment vertical="center" wrapText="1"/>
    </xf>
    <xf numFmtId="0" fontId="1" fillId="0" borderId="23" xfId="0" applyFont="1" applyBorder="1" applyAlignment="1">
      <alignment horizontal="left"/>
    </xf>
    <xf numFmtId="0" fontId="1" fillId="0" borderId="23" xfId="0" applyFont="1" applyBorder="1" applyAlignment="1">
      <alignment horizontal="left" wrapText="1"/>
    </xf>
    <xf numFmtId="0" fontId="0" fillId="0" borderId="0" xfId="0" applyAlignment="1">
      <alignment horizontal="left"/>
    </xf>
    <xf numFmtId="0" fontId="9" fillId="0" borderId="29" xfId="0" applyFont="1" applyBorder="1" applyAlignment="1">
      <alignment horizontal="left"/>
    </xf>
    <xf numFmtId="0" fontId="9" fillId="0" borderId="29" xfId="0" applyFont="1" applyBorder="1" applyAlignment="1">
      <alignment horizontal="left" wrapText="1"/>
    </xf>
    <xf numFmtId="0" fontId="9" fillId="0" borderId="24" xfId="0" applyFont="1" applyBorder="1" applyAlignment="1">
      <alignment horizontal="left"/>
    </xf>
    <xf numFmtId="0" fontId="9" fillId="0" borderId="24" xfId="0" applyFont="1" applyBorder="1" applyAlignment="1">
      <alignment horizontal="left" wrapText="1"/>
    </xf>
    <xf numFmtId="0" fontId="9" fillId="0" borderId="30" xfId="0" applyFont="1" applyBorder="1" applyAlignment="1">
      <alignment horizontal="left"/>
    </xf>
    <xf numFmtId="0" fontId="9" fillId="0" borderId="30" xfId="0" applyFont="1" applyBorder="1" applyAlignment="1">
      <alignment horizontal="left" wrapText="1"/>
    </xf>
    <xf numFmtId="0" fontId="9" fillId="0" borderId="25" xfId="0" applyFont="1" applyBorder="1" applyAlignment="1">
      <alignment horizontal="left"/>
    </xf>
    <xf numFmtId="0" fontId="9" fillId="0" borderId="25" xfId="0" applyFont="1" applyBorder="1" applyAlignment="1">
      <alignment horizontal="left" wrapText="1"/>
    </xf>
    <xf numFmtId="0" fontId="0" fillId="0" borderId="24" xfId="0" applyBorder="1" applyAlignment="1">
      <alignment horizontal="left"/>
    </xf>
    <xf numFmtId="0" fontId="0" fillId="0" borderId="0" xfId="0" applyAlignment="1">
      <alignment horizontal="left" wrapText="1"/>
    </xf>
    <xf numFmtId="0" fontId="0" fillId="6" borderId="9" xfId="0" applyFill="1" applyBorder="1" applyAlignment="1" applyProtection="1">
      <alignment wrapText="1"/>
      <protection locked="0"/>
    </xf>
    <xf numFmtId="0" fontId="0" fillId="5" borderId="9" xfId="0" applyFill="1" applyBorder="1" applyAlignment="1" applyProtection="1">
      <alignment wrapText="1"/>
      <protection locked="0"/>
    </xf>
    <xf numFmtId="0" fontId="0" fillId="5" borderId="16" xfId="0" applyFill="1" applyBorder="1" applyAlignment="1" applyProtection="1">
      <alignment wrapText="1"/>
      <protection locked="0"/>
    </xf>
    <xf numFmtId="166" fontId="0" fillId="6" borderId="19" xfId="5" applyNumberFormat="1" applyFont="1" applyFill="1" applyBorder="1" applyAlignment="1" applyProtection="1">
      <alignment wrapText="1"/>
      <protection locked="0"/>
    </xf>
    <xf numFmtId="166" fontId="0" fillId="6" borderId="9" xfId="5" applyNumberFormat="1" applyFont="1" applyFill="1" applyBorder="1" applyAlignment="1" applyProtection="1">
      <alignment wrapText="1"/>
      <protection locked="0"/>
    </xf>
    <xf numFmtId="43" fontId="0" fillId="6" borderId="9" xfId="5" applyFont="1" applyFill="1" applyBorder="1" applyAlignment="1" applyProtection="1">
      <alignment wrapText="1"/>
      <protection locked="0"/>
    </xf>
    <xf numFmtId="9" fontId="0" fillId="6" borderId="9" xfId="6" applyFont="1" applyFill="1" applyBorder="1" applyAlignment="1" applyProtection="1">
      <alignment wrapText="1"/>
      <protection locked="0"/>
    </xf>
    <xf numFmtId="165" fontId="0" fillId="6" borderId="9" xfId="5" applyNumberFormat="1" applyFont="1" applyFill="1" applyBorder="1" applyAlignment="1" applyProtection="1">
      <alignment wrapText="1"/>
      <protection locked="0"/>
    </xf>
    <xf numFmtId="0" fontId="0" fillId="6" borderId="16" xfId="0" applyFill="1" applyBorder="1" applyAlignment="1" applyProtection="1">
      <alignment wrapText="1"/>
      <protection locked="0"/>
    </xf>
    <xf numFmtId="0" fontId="0" fillId="5" borderId="19" xfId="0" applyFill="1" applyBorder="1" applyAlignment="1" applyProtection="1">
      <alignment wrapText="1"/>
      <protection locked="0"/>
    </xf>
    <xf numFmtId="9" fontId="0" fillId="6" borderId="16" xfId="6" applyFont="1" applyFill="1" applyBorder="1" applyAlignment="1" applyProtection="1">
      <alignment wrapText="1"/>
      <protection locked="0"/>
    </xf>
    <xf numFmtId="0" fontId="0" fillId="6" borderId="30" xfId="0" applyFill="1" applyBorder="1" applyAlignment="1" applyProtection="1">
      <alignment wrapText="1"/>
      <protection locked="0"/>
    </xf>
    <xf numFmtId="0" fontId="0" fillId="5" borderId="5" xfId="0" applyFill="1" applyBorder="1" applyAlignment="1" applyProtection="1">
      <alignment wrapText="1"/>
      <protection locked="0"/>
    </xf>
    <xf numFmtId="0" fontId="0" fillId="6" borderId="5" xfId="0" applyFill="1" applyBorder="1" applyAlignment="1" applyProtection="1">
      <alignment wrapText="1"/>
      <protection locked="0"/>
    </xf>
    <xf numFmtId="0" fontId="0" fillId="5" borderId="18" xfId="0" applyFill="1" applyBorder="1" applyAlignment="1" applyProtection="1">
      <alignment wrapText="1"/>
      <protection locked="0"/>
    </xf>
    <xf numFmtId="166" fontId="0" fillId="6" borderId="17" xfId="5" applyNumberFormat="1" applyFont="1" applyFill="1" applyBorder="1" applyAlignment="1" applyProtection="1">
      <alignment wrapText="1"/>
      <protection locked="0"/>
    </xf>
    <xf numFmtId="166" fontId="0" fillId="6" borderId="5" xfId="5" applyNumberFormat="1" applyFont="1" applyFill="1" applyBorder="1" applyAlignment="1" applyProtection="1">
      <alignment wrapText="1"/>
      <protection locked="0"/>
    </xf>
    <xf numFmtId="43" fontId="0" fillId="6" borderId="5" xfId="5" applyFont="1" applyFill="1" applyBorder="1" applyAlignment="1" applyProtection="1">
      <alignment wrapText="1"/>
      <protection locked="0"/>
    </xf>
    <xf numFmtId="9" fontId="0" fillId="6" borderId="5" xfId="6" applyFont="1" applyFill="1" applyBorder="1" applyAlignment="1" applyProtection="1">
      <alignment wrapText="1"/>
      <protection locked="0"/>
    </xf>
    <xf numFmtId="165" fontId="0" fillId="6" borderId="5" xfId="5" applyNumberFormat="1" applyFont="1" applyFill="1" applyBorder="1" applyAlignment="1" applyProtection="1">
      <alignment wrapText="1"/>
      <protection locked="0"/>
    </xf>
    <xf numFmtId="0" fontId="0" fillId="6" borderId="18" xfId="0" applyFill="1" applyBorder="1" applyAlignment="1" applyProtection="1">
      <alignment wrapText="1"/>
      <protection locked="0"/>
    </xf>
    <xf numFmtId="0" fontId="0" fillId="5" borderId="17" xfId="0" applyFill="1" applyBorder="1" applyAlignment="1" applyProtection="1">
      <alignment wrapText="1"/>
      <protection locked="0"/>
    </xf>
    <xf numFmtId="9" fontId="0" fillId="6" borderId="18" xfId="6" applyFont="1" applyFill="1" applyBorder="1" applyAlignment="1" applyProtection="1">
      <alignment wrapText="1"/>
      <protection locked="0"/>
    </xf>
    <xf numFmtId="0" fontId="0" fillId="6" borderId="27" xfId="0" applyFill="1" applyBorder="1" applyAlignment="1" applyProtection="1">
      <alignment wrapText="1"/>
      <protection locked="0"/>
    </xf>
    <xf numFmtId="0" fontId="0" fillId="5" borderId="21" xfId="0" applyFill="1" applyBorder="1" applyAlignment="1" applyProtection="1">
      <alignment wrapText="1"/>
      <protection locked="0"/>
    </xf>
    <xf numFmtId="0" fontId="0" fillId="6" borderId="21" xfId="0" applyFill="1" applyBorder="1" applyAlignment="1" applyProtection="1">
      <alignment wrapText="1"/>
      <protection locked="0"/>
    </xf>
    <xf numFmtId="0" fontId="0" fillId="5" borderId="22" xfId="0" applyFill="1" applyBorder="1" applyAlignment="1" applyProtection="1">
      <alignment wrapText="1"/>
      <protection locked="0"/>
    </xf>
    <xf numFmtId="166" fontId="0" fillId="6" borderId="31" xfId="5" applyNumberFormat="1" applyFont="1" applyFill="1" applyBorder="1" applyAlignment="1" applyProtection="1">
      <alignment wrapText="1"/>
      <protection locked="0"/>
    </xf>
    <xf numFmtId="166" fontId="0" fillId="6" borderId="21" xfId="5" applyNumberFormat="1" applyFont="1" applyFill="1" applyBorder="1" applyAlignment="1" applyProtection="1">
      <alignment wrapText="1"/>
      <protection locked="0"/>
    </xf>
    <xf numFmtId="43" fontId="0" fillId="6" borderId="21" xfId="5" applyFont="1" applyFill="1" applyBorder="1" applyAlignment="1" applyProtection="1">
      <alignment wrapText="1"/>
      <protection locked="0"/>
    </xf>
    <xf numFmtId="9" fontId="0" fillId="6" borderId="21" xfId="6" applyFont="1" applyFill="1" applyBorder="1" applyAlignment="1" applyProtection="1">
      <alignment wrapText="1"/>
      <protection locked="0"/>
    </xf>
    <xf numFmtId="165" fontId="0" fillId="6" borderId="21" xfId="5" applyNumberFormat="1" applyFont="1" applyFill="1" applyBorder="1" applyAlignment="1" applyProtection="1">
      <alignment wrapText="1"/>
      <protection locked="0"/>
    </xf>
    <xf numFmtId="0" fontId="0" fillId="6" borderId="22" xfId="0" applyFill="1" applyBorder="1" applyAlignment="1" applyProtection="1">
      <alignment wrapText="1"/>
      <protection locked="0"/>
    </xf>
    <xf numFmtId="0" fontId="0" fillId="5" borderId="31" xfId="0" applyFill="1" applyBorder="1" applyAlignment="1" applyProtection="1">
      <alignment wrapText="1"/>
      <protection locked="0"/>
    </xf>
    <xf numFmtId="9" fontId="0" fillId="6" borderId="22" xfId="6" applyFont="1" applyFill="1" applyBorder="1" applyAlignment="1" applyProtection="1">
      <alignment wrapText="1"/>
      <protection locked="0"/>
    </xf>
    <xf numFmtId="0" fontId="0" fillId="6" borderId="28" xfId="0" applyFill="1" applyBorder="1" applyAlignment="1" applyProtection="1">
      <alignment wrapText="1"/>
      <protection locked="0"/>
    </xf>
    <xf numFmtId="0" fontId="1" fillId="0" borderId="32" xfId="0" applyFont="1" applyBorder="1" applyAlignment="1">
      <alignment wrapText="1"/>
    </xf>
    <xf numFmtId="0" fontId="1" fillId="0" borderId="33" xfId="0" applyFont="1" applyBorder="1" applyAlignment="1">
      <alignment wrapText="1"/>
    </xf>
    <xf numFmtId="0" fontId="1" fillId="0" borderId="34" xfId="0" applyFont="1" applyBorder="1" applyAlignment="1">
      <alignment wrapText="1"/>
    </xf>
    <xf numFmtId="0" fontId="1" fillId="0" borderId="23" xfId="0" applyFont="1" applyBorder="1" applyAlignment="1">
      <alignment wrapText="1"/>
    </xf>
    <xf numFmtId="0" fontId="1" fillId="0" borderId="0" xfId="0" applyFont="1" applyAlignment="1">
      <alignment wrapText="1"/>
    </xf>
    <xf numFmtId="0" fontId="0" fillId="0" borderId="19" xfId="0" applyBorder="1"/>
    <xf numFmtId="0" fontId="0" fillId="0" borderId="9" xfId="0" applyBorder="1"/>
    <xf numFmtId="0" fontId="0" fillId="0" borderId="9" xfId="0" applyBorder="1" applyAlignment="1">
      <alignment wrapText="1"/>
    </xf>
    <xf numFmtId="0" fontId="0" fillId="0" borderId="17" xfId="0" applyBorder="1"/>
    <xf numFmtId="0" fontId="0" fillId="0" borderId="5" xfId="0" applyBorder="1"/>
    <xf numFmtId="0" fontId="0" fillId="0" borderId="31" xfId="0" applyBorder="1"/>
    <xf numFmtId="0" fontId="0" fillId="0" borderId="21" xfId="0" applyBorder="1"/>
    <xf numFmtId="3" fontId="0" fillId="0" borderId="0" xfId="0" applyNumberFormat="1"/>
    <xf numFmtId="166" fontId="0" fillId="6" borderId="39" xfId="5" applyNumberFormat="1" applyFont="1" applyFill="1" applyBorder="1" applyProtection="1">
      <protection locked="0"/>
    </xf>
    <xf numFmtId="166" fontId="0" fillId="6" borderId="40" xfId="5" applyNumberFormat="1" applyFont="1" applyFill="1" applyBorder="1" applyProtection="1">
      <protection locked="0"/>
    </xf>
    <xf numFmtId="166" fontId="0" fillId="6" borderId="15" xfId="5" applyNumberFormat="1" applyFont="1" applyFill="1" applyBorder="1" applyProtection="1">
      <protection locked="0"/>
    </xf>
    <xf numFmtId="166" fontId="0" fillId="6" borderId="35" xfId="5" applyNumberFormat="1" applyFont="1" applyFill="1" applyBorder="1" applyProtection="1">
      <protection locked="0"/>
    </xf>
    <xf numFmtId="166" fontId="0" fillId="6" borderId="7" xfId="5" applyNumberFormat="1" applyFont="1" applyFill="1" applyBorder="1" applyProtection="1">
      <protection locked="0"/>
    </xf>
    <xf numFmtId="166" fontId="0" fillId="6" borderId="41" xfId="5" applyNumberFormat="1" applyFont="1" applyFill="1" applyBorder="1" applyProtection="1">
      <protection locked="0"/>
    </xf>
    <xf numFmtId="9" fontId="0" fillId="6" borderId="7" xfId="6" applyFont="1" applyFill="1" applyBorder="1" applyProtection="1">
      <protection locked="0"/>
    </xf>
    <xf numFmtId="9" fontId="0" fillId="6" borderId="41" xfId="6" applyFont="1" applyFill="1" applyBorder="1" applyProtection="1">
      <protection locked="0"/>
    </xf>
    <xf numFmtId="9" fontId="0" fillId="6" borderId="15" xfId="6" applyFont="1" applyFill="1" applyBorder="1" applyProtection="1">
      <protection locked="0"/>
    </xf>
    <xf numFmtId="9" fontId="0" fillId="6" borderId="35" xfId="6" applyFont="1" applyFill="1" applyBorder="1" applyProtection="1">
      <protection locked="0"/>
    </xf>
    <xf numFmtId="9" fontId="0" fillId="6" borderId="38" xfId="6" applyFont="1" applyFill="1" applyBorder="1" applyProtection="1">
      <protection locked="0"/>
    </xf>
    <xf numFmtId="9" fontId="0" fillId="6" borderId="36" xfId="6" applyFont="1" applyFill="1" applyBorder="1" applyProtection="1">
      <protection locked="0"/>
    </xf>
    <xf numFmtId="0" fontId="1" fillId="0" borderId="23" xfId="0" applyFont="1" applyBorder="1"/>
    <xf numFmtId="0" fontId="1" fillId="0" borderId="37" xfId="0" applyFont="1" applyBorder="1"/>
    <xf numFmtId="0" fontId="1" fillId="0" borderId="20" xfId="0" applyFont="1" applyBorder="1"/>
    <xf numFmtId="0" fontId="1" fillId="0" borderId="0" xfId="0" applyFont="1"/>
    <xf numFmtId="0" fontId="0" fillId="0" borderId="29" xfId="0" applyBorder="1" applyAlignment="1">
      <alignment wrapText="1"/>
    </xf>
    <xf numFmtId="0" fontId="0" fillId="0" borderId="29" xfId="0" applyBorder="1"/>
    <xf numFmtId="0" fontId="0" fillId="0" borderId="24" xfId="0" applyBorder="1" applyAlignment="1">
      <alignment wrapText="1"/>
    </xf>
    <xf numFmtId="0" fontId="0" fillId="0" borderId="24" xfId="0" applyBorder="1"/>
    <xf numFmtId="0" fontId="0" fillId="0" borderId="30" xfId="0" applyBorder="1" applyAlignment="1">
      <alignment wrapText="1"/>
    </xf>
    <xf numFmtId="0" fontId="0" fillId="0" borderId="30" xfId="0" applyBorder="1"/>
    <xf numFmtId="0" fontId="0" fillId="0" borderId="24" xfId="0" applyBorder="1" applyAlignment="1">
      <alignment vertical="center" wrapText="1"/>
    </xf>
    <xf numFmtId="0" fontId="0" fillId="0" borderId="30" xfId="0" applyBorder="1" applyAlignment="1">
      <alignment vertical="center" wrapText="1"/>
    </xf>
    <xf numFmtId="0" fontId="0" fillId="0" borderId="25" xfId="0" applyBorder="1" applyAlignment="1">
      <alignment wrapText="1"/>
    </xf>
    <xf numFmtId="0" fontId="0" fillId="0" borderId="25" xfId="0" applyBorder="1"/>
    <xf numFmtId="0" fontId="4" fillId="0" borderId="12" xfId="0" applyFont="1" applyBorder="1"/>
    <xf numFmtId="0" fontId="4" fillId="0" borderId="13" xfId="0" applyFont="1" applyBorder="1"/>
    <xf numFmtId="0" fontId="4" fillId="0" borderId="0" xfId="0" applyFont="1"/>
    <xf numFmtId="0" fontId="4" fillId="0" borderId="14" xfId="0" applyFont="1" applyBorder="1"/>
    <xf numFmtId="0" fontId="4" fillId="0" borderId="15" xfId="0" applyFont="1" applyBorder="1"/>
    <xf numFmtId="0" fontId="4" fillId="0" borderId="6" xfId="0" applyFont="1" applyBorder="1"/>
    <xf numFmtId="0" fontId="4" fillId="0" borderId="7" xfId="0" applyFont="1" applyBorder="1"/>
    <xf numFmtId="0" fontId="3" fillId="0" borderId="0" xfId="0" applyFont="1"/>
    <xf numFmtId="0" fontId="4" fillId="0" borderId="4"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xf>
    <xf numFmtId="0" fontId="4" fillId="0" borderId="7" xfId="0" applyFont="1" applyBorder="1" applyAlignment="1">
      <alignment horizontal="left" vertical="center"/>
    </xf>
    <xf numFmtId="0" fontId="5" fillId="0" borderId="0" xfId="0" applyFont="1"/>
    <xf numFmtId="0" fontId="6" fillId="0" borderId="10" xfId="0" applyFont="1" applyBorder="1"/>
    <xf numFmtId="0" fontId="4" fillId="0" borderId="4" xfId="0" applyFont="1" applyBorder="1"/>
    <xf numFmtId="0" fontId="4" fillId="0" borderId="11" xfId="0" applyFont="1" applyBorder="1"/>
    <xf numFmtId="0" fontId="3" fillId="0" borderId="14" xfId="0" applyFont="1" applyBorder="1"/>
    <xf numFmtId="0" fontId="4" fillId="0" borderId="9" xfId="0" applyFont="1" applyBorder="1"/>
    <xf numFmtId="0" fontId="3" fillId="0" borderId="6" xfId="0" applyFont="1" applyBorder="1"/>
    <xf numFmtId="0" fontId="4" fillId="0" borderId="1" xfId="0" applyFont="1" applyBorder="1"/>
    <xf numFmtId="0" fontId="6" fillId="0" borderId="5" xfId="0" applyFont="1" applyBorder="1"/>
    <xf numFmtId="0" fontId="3" fillId="0" borderId="3" xfId="0" applyFont="1" applyBorder="1"/>
    <xf numFmtId="0" fontId="4" fillId="0" borderId="8" xfId="0" applyFont="1" applyBorder="1"/>
    <xf numFmtId="0" fontId="4" fillId="0" borderId="2" xfId="0" applyFont="1" applyBorder="1"/>
    <xf numFmtId="0" fontId="6" fillId="0" borderId="11" xfId="0" applyFont="1" applyBorder="1"/>
    <xf numFmtId="0" fontId="6" fillId="0" borderId="9" xfId="0" applyFont="1" applyBorder="1"/>
    <xf numFmtId="0" fontId="3" fillId="0" borderId="12" xfId="0" applyFont="1" applyBorder="1"/>
    <xf numFmtId="0" fontId="4" fillId="0" borderId="3" xfId="0" applyFont="1" applyBorder="1"/>
    <xf numFmtId="14" fontId="0" fillId="0" borderId="0" xfId="0" applyNumberFormat="1"/>
  </cellXfs>
  <cellStyles count="7">
    <cellStyle name="Comma" xfId="5" builtinId="3"/>
    <cellStyle name="Comma 5" xfId="3" xr:uid="{C6FB3511-CD2D-46C0-9944-11A6F7A41A7E}"/>
    <cellStyle name="Good" xfId="1" builtinId="26"/>
    <cellStyle name="Hyperlink" xfId="4" builtinId="8"/>
    <cellStyle name="Normal" xfId="0" builtinId="0"/>
    <cellStyle name="Normal 4" xfId="2" xr:uid="{536D305D-55E4-43D7-90A6-BC9C86116F09}"/>
    <cellStyle name="Percent" xfId="6" builtinId="5"/>
  </cellStyles>
  <dxfs count="0"/>
  <tableStyles count="0" defaultTableStyle="TableStyleMedium2" defaultPivotStyle="PivotStyleLight16"/>
  <colors>
    <mruColors>
      <color rgb="FFDDEBF7"/>
      <color rgb="FFFFF2CC"/>
      <color rgb="FFE5F5F9"/>
      <color rgb="FFFFFFBF"/>
      <color rgb="FFE2EFDA"/>
      <color rgb="FFEDF8B1"/>
      <color rgb="FFE1F7FF"/>
      <color rgb="FF0000FF"/>
      <color rgb="FFCC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0</xdr:col>
      <xdr:colOff>0</xdr:colOff>
      <xdr:row>2</xdr:row>
      <xdr:rowOff>39742</xdr:rowOff>
    </xdr:to>
    <xdr:pic>
      <xdr:nvPicPr>
        <xdr:cNvPr id="2" name="Picture 1">
          <a:extLst>
            <a:ext uri="{FF2B5EF4-FFF2-40B4-BE49-F238E27FC236}">
              <a16:creationId xmlns:a16="http://schemas.microsoft.com/office/drawing/2014/main" id="{F04CEA24-BD16-48FE-838A-6C7B87C7DCCC}"/>
            </a:ext>
          </a:extLst>
        </xdr:cNvPr>
        <xdr:cNvPicPr>
          <a:picLocks noChangeAspect="1"/>
        </xdr:cNvPicPr>
      </xdr:nvPicPr>
      <xdr:blipFill>
        <a:blip xmlns:r="http://schemas.openxmlformats.org/officeDocument/2006/relationships" r:embed="rId1"/>
        <a:stretch>
          <a:fillRect/>
        </a:stretch>
      </xdr:blipFill>
      <xdr:spPr>
        <a:xfrm>
          <a:off x="0" y="9526"/>
          <a:ext cx="4781549" cy="411216"/>
        </a:xfrm>
        <a:prstGeom prst="rect">
          <a:avLst/>
        </a:prstGeom>
      </xdr:spPr>
    </xdr:pic>
    <xdr:clientData/>
  </xdr:twoCellAnchor>
  <xdr:twoCellAnchor editAs="oneCell">
    <xdr:from>
      <xdr:col>0</xdr:col>
      <xdr:colOff>0</xdr:colOff>
      <xdr:row>12</xdr:row>
      <xdr:rowOff>165495</xdr:rowOff>
    </xdr:from>
    <xdr:to>
      <xdr:col>0</xdr:col>
      <xdr:colOff>0</xdr:colOff>
      <xdr:row>1048576</xdr:row>
      <xdr:rowOff>161955</xdr:rowOff>
    </xdr:to>
    <xdr:pic>
      <xdr:nvPicPr>
        <xdr:cNvPr id="3" name="Picture 2">
          <a:extLst>
            <a:ext uri="{FF2B5EF4-FFF2-40B4-BE49-F238E27FC236}">
              <a16:creationId xmlns:a16="http://schemas.microsoft.com/office/drawing/2014/main" id="{85BBE297-014B-4A8B-B7D4-0A8D0BDF483E}"/>
            </a:ext>
          </a:extLst>
        </xdr:cNvPr>
        <xdr:cNvPicPr>
          <a:picLocks noChangeAspect="1"/>
        </xdr:cNvPicPr>
      </xdr:nvPicPr>
      <xdr:blipFill>
        <a:blip xmlns:r="http://schemas.openxmlformats.org/officeDocument/2006/relationships" r:embed="rId2"/>
        <a:stretch>
          <a:fillRect/>
        </a:stretch>
      </xdr:blipFill>
      <xdr:spPr>
        <a:xfrm>
          <a:off x="0" y="3823095"/>
          <a:ext cx="4826248" cy="590580"/>
        </a:xfrm>
        <a:prstGeom prst="rect">
          <a:avLst/>
        </a:prstGeom>
      </xdr:spPr>
    </xdr:pic>
    <xdr:clientData/>
  </xdr:twoCellAnchor>
  <xdr:twoCellAnchor editAs="oneCell">
    <xdr:from>
      <xdr:col>0</xdr:col>
      <xdr:colOff>0</xdr:colOff>
      <xdr:row>0</xdr:row>
      <xdr:rowOff>0</xdr:rowOff>
    </xdr:from>
    <xdr:to>
      <xdr:col>3</xdr:col>
      <xdr:colOff>332183</xdr:colOff>
      <xdr:row>0</xdr:row>
      <xdr:rowOff>411216</xdr:rowOff>
    </xdr:to>
    <xdr:pic>
      <xdr:nvPicPr>
        <xdr:cNvPr id="4" name="Picture 3">
          <a:extLst>
            <a:ext uri="{FF2B5EF4-FFF2-40B4-BE49-F238E27FC236}">
              <a16:creationId xmlns:a16="http://schemas.microsoft.com/office/drawing/2014/main" id="{0D3C6AE9-5167-46E3-A330-1279A440B952}"/>
            </a:ext>
          </a:extLst>
        </xdr:cNvPr>
        <xdr:cNvPicPr>
          <a:picLocks noChangeAspect="1"/>
        </xdr:cNvPicPr>
      </xdr:nvPicPr>
      <xdr:blipFill>
        <a:blip xmlns:r="http://schemas.openxmlformats.org/officeDocument/2006/relationships" r:embed="rId1"/>
        <a:stretch>
          <a:fillRect/>
        </a:stretch>
      </xdr:blipFill>
      <xdr:spPr>
        <a:xfrm>
          <a:off x="0" y="0"/>
          <a:ext cx="4780358" cy="411216"/>
        </a:xfrm>
        <a:prstGeom prst="rect">
          <a:avLst/>
        </a:prstGeom>
      </xdr:spPr>
    </xdr:pic>
    <xdr:clientData/>
  </xdr:twoCellAnchor>
  <xdr:twoCellAnchor editAs="oneCell">
    <xdr:from>
      <xdr:col>0</xdr:col>
      <xdr:colOff>0</xdr:colOff>
      <xdr:row>7</xdr:row>
      <xdr:rowOff>95250</xdr:rowOff>
    </xdr:from>
    <xdr:to>
      <xdr:col>3</xdr:col>
      <xdr:colOff>514350</xdr:colOff>
      <xdr:row>10</xdr:row>
      <xdr:rowOff>114330</xdr:rowOff>
    </xdr:to>
    <xdr:pic>
      <xdr:nvPicPr>
        <xdr:cNvPr id="5" name="Picture 4">
          <a:extLst>
            <a:ext uri="{FF2B5EF4-FFF2-40B4-BE49-F238E27FC236}">
              <a16:creationId xmlns:a16="http://schemas.microsoft.com/office/drawing/2014/main" id="{03BDEEF8-8965-499D-ACDE-A0CD3CF1E430}"/>
            </a:ext>
          </a:extLst>
        </xdr:cNvPr>
        <xdr:cNvPicPr>
          <a:picLocks noChangeAspect="1"/>
        </xdr:cNvPicPr>
      </xdr:nvPicPr>
      <xdr:blipFill>
        <a:blip xmlns:r="http://schemas.openxmlformats.org/officeDocument/2006/relationships" r:embed="rId2"/>
        <a:stretch>
          <a:fillRect/>
        </a:stretch>
      </xdr:blipFill>
      <xdr:spPr>
        <a:xfrm>
          <a:off x="0" y="2800350"/>
          <a:ext cx="4962525" cy="5905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ace.osfi-bsif.gc.ca/sites/init/initiatives/OsfiMI/2021-12%20FCT%20Training/2021-12%20LS%20fct%20documentation%20template%20v1%20-%20English%20-%20Northbridge%20-%20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U"/>
      <sheetName val="general info"/>
      <sheetName val="adverse scenarios"/>
      <sheetName val="analysis"/>
      <sheetName val="Addl Comments"/>
      <sheetName val="input dropdown"/>
      <sheetName val="Data - Financials"/>
      <sheetName val="Data - Pivot"/>
    </sheetNames>
    <sheetDataSet>
      <sheetData sheetId="0"/>
      <sheetData sheetId="1"/>
      <sheetData sheetId="2"/>
      <sheetData sheetId="3"/>
      <sheetData sheetId="4"/>
      <sheetData sheetId="5"/>
      <sheetData sheetId="6">
        <row r="67">
          <cell r="A67" t="str">
            <v>Affiliated FM Insurance Company (D028)</v>
          </cell>
        </row>
        <row r="68">
          <cell r="A68" t="str">
            <v>AIG Insurance Company of Canada (A016)</v>
          </cell>
        </row>
        <row r="69">
          <cell r="A69" t="str">
            <v>Allianz Global Risks US Insurance Company (D037)</v>
          </cell>
        </row>
        <row r="70">
          <cell r="A70" t="str">
            <v>Allied World Specialty Insurance Company (D900)</v>
          </cell>
        </row>
        <row r="71">
          <cell r="A71" t="str">
            <v>Allstate Insurance Company of Canada (A030)</v>
          </cell>
        </row>
        <row r="72">
          <cell r="A72" t="str">
            <v>American Agricultural Insurance Company (D010)</v>
          </cell>
        </row>
        <row r="73">
          <cell r="A73" t="str">
            <v>American Bankers Insurance Company of Florida (D056)</v>
          </cell>
        </row>
        <row r="74">
          <cell r="A74" t="str">
            <v>American Road Insurance Company (The) (D112)</v>
          </cell>
        </row>
        <row r="75">
          <cell r="A75" t="str">
            <v>Antigonish Farmers' Mutual Insurance Company (A040)</v>
          </cell>
        </row>
        <row r="76">
          <cell r="A76" t="str">
            <v>Arch Insurance Canada Ltd. (A042)</v>
          </cell>
        </row>
        <row r="77">
          <cell r="A77" t="str">
            <v>Arch Reinsurance Company (D125)</v>
          </cell>
        </row>
        <row r="78">
          <cell r="A78" t="str">
            <v>Ascentus Insurance Ltd. (A041)</v>
          </cell>
        </row>
        <row r="79">
          <cell r="A79" t="str">
            <v>Aspen Insurance UK Limited (D130)</v>
          </cell>
        </row>
        <row r="80">
          <cell r="A80" t="str">
            <v>Associated Electric &amp; Gas Insurance Services Limited (D136)</v>
          </cell>
        </row>
        <row r="81">
          <cell r="A81" t="str">
            <v>Atradius Crédito y Caución S.A. de Seguros y Reaseguros (D222)</v>
          </cell>
        </row>
        <row r="82">
          <cell r="A82" t="str">
            <v>Aviva General Insurance Company (A393)</v>
          </cell>
        </row>
        <row r="83">
          <cell r="A83" t="str">
            <v>Aviva Insurance Company of Canada (A390)</v>
          </cell>
        </row>
        <row r="84">
          <cell r="A84" t="str">
            <v>AXA Insurance Company (D143)</v>
          </cell>
        </row>
        <row r="85">
          <cell r="A85" t="str">
            <v>AXIS Reinsurance Company (Canadian Branch) (D141)</v>
          </cell>
        </row>
        <row r="86">
          <cell r="A86" t="str">
            <v>Berkley Insurance Company (D150)</v>
          </cell>
        </row>
        <row r="87">
          <cell r="A87" t="str">
            <v>Boiler Inspection and Insurance Company of Canada (The) (A050)</v>
          </cell>
        </row>
        <row r="88">
          <cell r="A88" t="str">
            <v>Canadian Direct Insurance Incorporated (A095)</v>
          </cell>
        </row>
        <row r="89">
          <cell r="A89" t="str">
            <v>Canadian Northern Shield Insurance Company (A135)</v>
          </cell>
        </row>
        <row r="90">
          <cell r="A90" t="str">
            <v>Canadian Premier General Insurance Company (A370)</v>
          </cell>
        </row>
        <row r="91">
          <cell r="A91" t="str">
            <v>Catalina General Insurance Ltd. (D655)</v>
          </cell>
        </row>
        <row r="92">
          <cell r="A92" t="str">
            <v>CCR RE (D180)</v>
          </cell>
        </row>
        <row r="93">
          <cell r="A93" t="str">
            <v>Certas Direct Insurance Company (A191)</v>
          </cell>
        </row>
        <row r="94">
          <cell r="A94" t="str">
            <v>Certas Home and Auto Insurance Company (A193)</v>
          </cell>
        </row>
        <row r="95">
          <cell r="A95" t="str">
            <v>Cherokee Insurance Company (D194)</v>
          </cell>
        </row>
        <row r="96">
          <cell r="A96" t="str">
            <v>Chicago Title Insurance Company (D196)</v>
          </cell>
        </row>
        <row r="97">
          <cell r="A97" t="str">
            <v>Chubb Insurance Company of Canada (A196)</v>
          </cell>
        </row>
        <row r="98">
          <cell r="A98" t="str">
            <v>Clare Mutual Insurance Company (A200)</v>
          </cell>
        </row>
        <row r="99">
          <cell r="A99" t="str">
            <v>Compagnie Française d'Assurance pour le Commerce Extérieur (D309)</v>
          </cell>
        </row>
        <row r="100">
          <cell r="A100" t="str">
            <v>Continental Casualty Company (D224)</v>
          </cell>
        </row>
        <row r="101">
          <cell r="A101" t="str">
            <v>Co-operators General Insurance Company (A252)</v>
          </cell>
        </row>
        <row r="102">
          <cell r="A102" t="str">
            <v>CorePointe Insurance Company (D203)</v>
          </cell>
        </row>
        <row r="103">
          <cell r="A103" t="str">
            <v>DAS Legal Protection Insurance Company Limited (A258)</v>
          </cell>
        </row>
        <row r="104">
          <cell r="A104" t="str">
            <v>Dominion of Canada General Insurance Company (The) (A270)</v>
          </cell>
        </row>
        <row r="105">
          <cell r="A105" t="str">
            <v>Ecclesiastical Insurance Office Public Limited Company (C110)</v>
          </cell>
        </row>
        <row r="106">
          <cell r="A106" t="str">
            <v>Echelon Insurance (A524)</v>
          </cell>
        </row>
        <row r="107">
          <cell r="A107" t="str">
            <v>Economical Mutual Insurance Company (A300)</v>
          </cell>
        </row>
        <row r="108">
          <cell r="A108" t="str">
            <v>Electric Insurance Company (D242)</v>
          </cell>
        </row>
        <row r="109">
          <cell r="A109" t="str">
            <v>Elite Insurance Company (A310)</v>
          </cell>
        </row>
        <row r="110">
          <cell r="A110" t="str">
            <v>Employers Insurance Company of Wausau (D259)</v>
          </cell>
        </row>
        <row r="111">
          <cell r="A111" t="str">
            <v>Euler Hermes North America Insurance Company (D063)</v>
          </cell>
        </row>
        <row r="112">
          <cell r="A112" t="str">
            <v>Everest Insurance Company of Canada (A637)</v>
          </cell>
        </row>
        <row r="113">
          <cell r="A113" t="str">
            <v>Everest Reinsurance Company (D626)</v>
          </cell>
        </row>
        <row r="114">
          <cell r="A114" t="str">
            <v>Factory Mutual Insurance Company (D035)</v>
          </cell>
        </row>
        <row r="115">
          <cell r="A115" t="str">
            <v>FCT Insurance Company Ltd. (A323)</v>
          </cell>
        </row>
        <row r="116">
          <cell r="A116" t="str">
            <v>Federal Insurance Company (D273)</v>
          </cell>
        </row>
        <row r="117">
          <cell r="A117" t="str">
            <v>Federated Insurance Company of Canada (A325)</v>
          </cell>
        </row>
        <row r="118">
          <cell r="A118" t="str">
            <v>First American Title Insurance Company (D290)</v>
          </cell>
        </row>
        <row r="119">
          <cell r="A119" t="str">
            <v>First North American Insurance Company (A378)</v>
          </cell>
        </row>
        <row r="120">
          <cell r="A120" t="str">
            <v>Foresters Indemnity Company (A380)</v>
          </cell>
        </row>
        <row r="121">
          <cell r="A121" t="str">
            <v>General Reinsurance Corporation (D329)</v>
          </cell>
        </row>
        <row r="122">
          <cell r="A122" t="str">
            <v>Gore Mutual Insurance Company (A420)</v>
          </cell>
        </row>
        <row r="123">
          <cell r="A123" t="str">
            <v>Great American Insurance Company (D343)</v>
          </cell>
        </row>
        <row r="124">
          <cell r="A124" t="str">
            <v>Green Shield Canada (T035)</v>
          </cell>
        </row>
        <row r="125">
          <cell r="A125" t="str">
            <v>Hannover Rück SE (D345)</v>
          </cell>
        </row>
        <row r="126">
          <cell r="A126" t="str">
            <v>Hartford Fire Insurance Company (D357)</v>
          </cell>
        </row>
        <row r="127">
          <cell r="A127" t="str">
            <v>HDI Global SE Canada Branch (D369)</v>
          </cell>
        </row>
        <row r="128">
          <cell r="A128" t="str">
            <v>HDI Global Specialty SE (D416)</v>
          </cell>
        </row>
        <row r="129">
          <cell r="A129" t="str">
            <v>Heartland Farm Mutual Inc. (A630)</v>
          </cell>
        </row>
        <row r="130">
          <cell r="A130" t="str">
            <v>Intact Insurance Company (A480)</v>
          </cell>
        </row>
        <row r="131">
          <cell r="A131" t="str">
            <v>Jevco Insurance Company (A522)</v>
          </cell>
        </row>
        <row r="132">
          <cell r="A132" t="str">
            <v>Jewelers Mutual Insurance Company, SI (D422)</v>
          </cell>
        </row>
        <row r="133">
          <cell r="A133" t="str">
            <v>Kings Mutual Insurance Company (The) (A530)</v>
          </cell>
        </row>
        <row r="134">
          <cell r="A134" t="str">
            <v>Liberty Mutual Insurance Company (D441)</v>
          </cell>
        </row>
        <row r="135">
          <cell r="A135" t="str">
            <v>Lloyd's Underwriters (C180)</v>
          </cell>
        </row>
        <row r="136">
          <cell r="A136" t="str">
            <v>Mapfre Re Compania de Reaseguros, S.A. (D456)</v>
          </cell>
        </row>
        <row r="137">
          <cell r="A137" t="str">
            <v>Mitsui Sumitomo Insurance Company, Limited (D754)</v>
          </cell>
        </row>
        <row r="138">
          <cell r="A138" t="str">
            <v>Motors Insurance Corporation (D490)</v>
          </cell>
        </row>
        <row r="139">
          <cell r="A139" t="str">
            <v>Munich Reinsurance America, Inc. (D105)</v>
          </cell>
        </row>
        <row r="140">
          <cell r="A140" t="str">
            <v>Munich Reinsurance Company of Canada (A600)</v>
          </cell>
        </row>
        <row r="141">
          <cell r="A141" t="str">
            <v>National Liability &amp; Fire Insurance Company (D505)</v>
          </cell>
        </row>
        <row r="142">
          <cell r="A142" t="str">
            <v>Nationwide Mutual Insurance Company (D511)</v>
          </cell>
        </row>
        <row r="143">
          <cell r="A143" t="str">
            <v>Nordic Insurance Company of Canada (The) (A470)</v>
          </cell>
        </row>
        <row r="144">
          <cell r="A144" t="str">
            <v>Northbridge General Insurance Corporation (A246)</v>
          </cell>
        </row>
        <row r="145">
          <cell r="A145" t="str">
            <v>Novex Insurance Company (A115)</v>
          </cell>
        </row>
        <row r="146">
          <cell r="A146" t="str">
            <v>Odyssey Reinsurance Company (D778)</v>
          </cell>
        </row>
        <row r="147">
          <cell r="A147" t="str">
            <v>Old Republic Insurance Company of Canada (A636)</v>
          </cell>
        </row>
        <row r="148">
          <cell r="A148" t="str">
            <v>Omega General Insurance Company (A638)</v>
          </cell>
        </row>
        <row r="149">
          <cell r="A149" t="str">
            <v>Partner Reinsurance Company of the U.S. (D580)</v>
          </cell>
        </row>
        <row r="150">
          <cell r="A150" t="str">
            <v>Personal Insurance Company (The) (A650)</v>
          </cell>
        </row>
        <row r="151">
          <cell r="A151" t="str">
            <v>Pilot Insurance Company (A685)</v>
          </cell>
        </row>
        <row r="152">
          <cell r="A152" t="str">
            <v>Portage la Prairie Mutual Insurance Company (The) (A710)</v>
          </cell>
        </row>
        <row r="153">
          <cell r="A153" t="str">
            <v>Protective Insurance Company (D612)</v>
          </cell>
        </row>
        <row r="154">
          <cell r="A154" t="str">
            <v>Quebec Assurance Company (A720)</v>
          </cell>
        </row>
        <row r="155">
          <cell r="A155" t="str">
            <v>RBC Insurance Company of Canada (A865)</v>
          </cell>
        </row>
        <row r="156">
          <cell r="A156" t="str">
            <v>Royal &amp; Sun Alliance Insurance Company of Canada (A735)</v>
          </cell>
        </row>
        <row r="157">
          <cell r="A157" t="str">
            <v>S&amp;Y Insurance Company (A807)</v>
          </cell>
        </row>
        <row r="158">
          <cell r="A158" t="str">
            <v>Safety National Casualty Corporation (D667)</v>
          </cell>
        </row>
        <row r="159">
          <cell r="A159" t="str">
            <v>Saskatchewan Mutual Insurance Company (A740)</v>
          </cell>
        </row>
        <row r="160">
          <cell r="A160" t="str">
            <v>SCOR Canada Reinsurance Company (A745)</v>
          </cell>
        </row>
        <row r="161">
          <cell r="A161" t="str">
            <v>SCOR Insurance – Canadian Branch (D669)</v>
          </cell>
        </row>
        <row r="162">
          <cell r="A162" t="str">
            <v>Scotia General Insurance Company (A090)</v>
          </cell>
        </row>
        <row r="163">
          <cell r="A163" t="str">
            <v>Scottish &amp; York Insurance Co. Limited (A751)</v>
          </cell>
        </row>
        <row r="164">
          <cell r="A164" t="str">
            <v>Security National Insurance Company (A760)</v>
          </cell>
        </row>
        <row r="165">
          <cell r="A165" t="str">
            <v>Sentry Insurance Company (D700)</v>
          </cell>
        </row>
        <row r="166">
          <cell r="A166" t="str">
            <v>Shipowners' Mutual Protection and Indemnity Association (The) [Canada Branch] (D703)</v>
          </cell>
        </row>
        <row r="167">
          <cell r="A167" t="str">
            <v>Sirius America Insurance Company (D305)</v>
          </cell>
        </row>
        <row r="168">
          <cell r="A168" t="str">
            <v>Sompo Japan Insurance Inc. (D872)</v>
          </cell>
        </row>
        <row r="169">
          <cell r="A169" t="str">
            <v>St. Paul Fire and Marine Insurance Company (D672)</v>
          </cell>
        </row>
        <row r="170">
          <cell r="A170" t="str">
            <v>Starr Insurance &amp; Reinsurance Limited (D726)</v>
          </cell>
        </row>
        <row r="171">
          <cell r="A171" t="str">
            <v>Stewart Title Guaranty Company (D738)</v>
          </cell>
        </row>
        <row r="172">
          <cell r="A172" t="str">
            <v>Suecia Reinsurance Company (A525)</v>
          </cell>
        </row>
        <row r="173">
          <cell r="A173" t="str">
            <v>Sunderland Marine Insurance Company Limited (D755)</v>
          </cell>
        </row>
        <row r="174">
          <cell r="A174" t="str">
            <v>Swiss Reinsurance Company Ltd (D756)</v>
          </cell>
        </row>
        <row r="175">
          <cell r="A175" t="str">
            <v>T.H.E. Insurance Company (D765)</v>
          </cell>
        </row>
        <row r="176">
          <cell r="A176" t="str">
            <v>Technology Insurance Company, Inc. (D769)</v>
          </cell>
        </row>
        <row r="177">
          <cell r="A177" t="str">
            <v>Temple Insurance Company (A450)</v>
          </cell>
        </row>
        <row r="178">
          <cell r="A178" t="str">
            <v>Toa Reinsurance Company of America (The) (D779)</v>
          </cell>
        </row>
        <row r="179">
          <cell r="A179" t="str">
            <v>Tokio Marine &amp; Nichido Fire Insurance Co., Ltd. (D770)</v>
          </cell>
        </row>
        <row r="180">
          <cell r="A180" t="str">
            <v>Traders General Insurance Company (A820)</v>
          </cell>
        </row>
        <row r="181">
          <cell r="A181" t="str">
            <v>Trafalgar Insurance Company of Canada (A823)</v>
          </cell>
        </row>
        <row r="182">
          <cell r="A182" t="str">
            <v>Transatlantic Reinsurance Company (D780)</v>
          </cell>
        </row>
        <row r="183">
          <cell r="A183" t="str">
            <v>Travelers Insurance Company of Canada (A555)</v>
          </cell>
        </row>
        <row r="184">
          <cell r="A184" t="str">
            <v>Trisura Guarantee Insurance Company (A834)</v>
          </cell>
        </row>
        <row r="185">
          <cell r="A185" t="str">
            <v>Triton Insurance Company (D803)</v>
          </cell>
        </row>
        <row r="186">
          <cell r="A186" t="str">
            <v>Unifund Assurance Company (A835)</v>
          </cell>
        </row>
        <row r="187">
          <cell r="A187" t="str">
            <v>United States Liability Insurance Company (D850)</v>
          </cell>
        </row>
        <row r="188">
          <cell r="A188" t="str">
            <v>Virginia Surety Company, Inc. (D862)</v>
          </cell>
        </row>
        <row r="189">
          <cell r="A189" t="str">
            <v>Wawanesa Mutual Insurance Company (The) (A880)</v>
          </cell>
        </row>
        <row r="190">
          <cell r="A190" t="str">
            <v>Western Assurance Company (A895)</v>
          </cell>
        </row>
        <row r="191">
          <cell r="A191" t="str">
            <v>Western Surety Company (A920)</v>
          </cell>
        </row>
        <row r="192">
          <cell r="A192" t="str">
            <v>Westport Insurance Corporation (D266)</v>
          </cell>
        </row>
        <row r="193">
          <cell r="A193" t="str">
            <v>Wynward Insurance Group (A430)</v>
          </cell>
        </row>
        <row r="194">
          <cell r="A194" t="str">
            <v>XL Reinsurance America Inc. (D546)</v>
          </cell>
        </row>
        <row r="195">
          <cell r="A195" t="str">
            <v>XL Specialty Insurance Company (D873)</v>
          </cell>
        </row>
        <row r="196">
          <cell r="A196" t="str">
            <v>Zurich Insurance Company Ltd (D875)</v>
          </cell>
        </row>
      </sheetData>
      <sheetData sheetId="7">
        <row r="1">
          <cell r="B1" t="str">
            <v>Metric Value</v>
          </cell>
          <cell r="D1" t="str">
            <v>Q4/17</v>
          </cell>
          <cell r="E1" t="str">
            <v>Q4/18</v>
          </cell>
          <cell r="F1" t="str">
            <v>Q4/19</v>
          </cell>
          <cell r="G1" t="str">
            <v>Q4/20</v>
          </cell>
          <cell r="H1" t="str">
            <v>Q3/21</v>
          </cell>
          <cell r="I1" t="str">
            <v>Total</v>
          </cell>
        </row>
        <row r="2">
          <cell r="A2" t="str">
            <v>Affiliated FM Insurance Company (D028) P20100101: Cash and Cash Equivalents</v>
          </cell>
          <cell r="B2" t="str">
            <v>Affiliated FM Insurance Company (D028)</v>
          </cell>
          <cell r="C2" t="str">
            <v>P20100101: Cash and Cash Equivalents</v>
          </cell>
          <cell r="D2">
            <v>43979</v>
          </cell>
          <cell r="E2">
            <v>130895</v>
          </cell>
          <cell r="F2">
            <v>25101</v>
          </cell>
          <cell r="G2">
            <v>41558</v>
          </cell>
          <cell r="H2">
            <v>35304</v>
          </cell>
        </row>
        <row r="3">
          <cell r="A3" t="str">
            <v>Affiliated FM Insurance Company (D028) P20101901: Total Investments</v>
          </cell>
          <cell r="B3" t="str">
            <v>Affiliated FM Insurance Company (D028)</v>
          </cell>
          <cell r="C3" t="str">
            <v>P20101901: Total Investments</v>
          </cell>
          <cell r="D3">
            <v>247170</v>
          </cell>
          <cell r="E3">
            <v>400632</v>
          </cell>
          <cell r="F3">
            <v>542143</v>
          </cell>
          <cell r="G3">
            <v>569379</v>
          </cell>
          <cell r="H3">
            <v>376090</v>
          </cell>
        </row>
        <row r="4">
          <cell r="A4" t="str">
            <v>Affiliated FM Insurance Company (D028) P20108901: TOTAL ASSETS</v>
          </cell>
          <cell r="B4" t="str">
            <v>Affiliated FM Insurance Company (D028)</v>
          </cell>
          <cell r="C4" t="str">
            <v>P20108901: TOTAL ASSETS</v>
          </cell>
          <cell r="D4">
            <v>354083</v>
          </cell>
          <cell r="E4">
            <v>686861</v>
          </cell>
          <cell r="F4">
            <v>651671</v>
          </cell>
          <cell r="G4">
            <v>691311</v>
          </cell>
          <cell r="H4">
            <v>476184</v>
          </cell>
        </row>
        <row r="5">
          <cell r="A5" t="str">
            <v>Affiliated FM Insurance Company (D028) P20108902: TOTAL ASSETS - Vested</v>
          </cell>
          <cell r="B5" t="str">
            <v>Affiliated FM Insurance Company (D028)</v>
          </cell>
          <cell r="C5" t="str">
            <v>P20108902: TOTAL ASSETS - Vested</v>
          </cell>
          <cell r="D5">
            <v>252408</v>
          </cell>
          <cell r="E5">
            <v>527602</v>
          </cell>
          <cell r="F5">
            <v>546076</v>
          </cell>
          <cell r="G5">
            <v>583536</v>
          </cell>
          <cell r="H5">
            <v>383827</v>
          </cell>
        </row>
        <row r="6">
          <cell r="A6" t="str">
            <v>Affiliated FM Insurance Company (D028) P20201201: Unearned Premiums</v>
          </cell>
          <cell r="B6" t="str">
            <v>Affiliated FM Insurance Company (D028)</v>
          </cell>
          <cell r="C6" t="str">
            <v>P20201201: Unearned Premiums</v>
          </cell>
          <cell r="D6">
            <v>67268</v>
          </cell>
          <cell r="E6">
            <v>70436</v>
          </cell>
          <cell r="F6">
            <v>81139</v>
          </cell>
          <cell r="G6">
            <v>104684</v>
          </cell>
          <cell r="H6">
            <v>93455</v>
          </cell>
        </row>
        <row r="7">
          <cell r="A7" t="str">
            <v>Affiliated FM Insurance Company (D028) P20201301: Unpaid Claims &amp; Exp</v>
          </cell>
          <cell r="B7" t="str">
            <v>Affiliated FM Insurance Company (D028)</v>
          </cell>
          <cell r="C7" t="str">
            <v>P20201301: Unpaid Claims &amp; Exp</v>
          </cell>
          <cell r="D7">
            <v>56252</v>
          </cell>
          <cell r="E7">
            <v>253580</v>
          </cell>
          <cell r="F7">
            <v>127722</v>
          </cell>
          <cell r="G7">
            <v>92021</v>
          </cell>
          <cell r="H7">
            <v>104949</v>
          </cell>
        </row>
        <row r="8">
          <cell r="A8" t="str">
            <v>Affiliated FM Insurance Company (D028) P20202901: TOTAL LIABILITIES</v>
          </cell>
          <cell r="B8" t="str">
            <v>Affiliated FM Insurance Company (D028)</v>
          </cell>
          <cell r="C8" t="str">
            <v>P20202901: TOTAL LIABILITIES</v>
          </cell>
          <cell r="D8">
            <v>142829</v>
          </cell>
          <cell r="E8">
            <v>338600</v>
          </cell>
          <cell r="F8">
            <v>224452</v>
          </cell>
          <cell r="G8">
            <v>214389</v>
          </cell>
          <cell r="H8">
            <v>212783</v>
          </cell>
        </row>
        <row r="9">
          <cell r="A9" t="str">
            <v>Affiliated FM Insurance Company (D028) P20204901: TOTAL EQUITY</v>
          </cell>
          <cell r="B9" t="str">
            <v>Affiliated FM Insurance Company (D028)</v>
          </cell>
          <cell r="C9" t="str">
            <v>P20204901: TOTAL EQUITY</v>
          </cell>
        </row>
        <row r="10">
          <cell r="A10" t="str">
            <v>Affiliated FM Insurance Company (D028) P20206901: Total Head Office Account, Reserves and AOCI</v>
          </cell>
          <cell r="B10" t="str">
            <v>Affiliated FM Insurance Company (D028)</v>
          </cell>
          <cell r="C10" t="str">
            <v>P20206901: Total Head Office Account, Reserves and AOCI</v>
          </cell>
          <cell r="D10">
            <v>211254</v>
          </cell>
          <cell r="E10">
            <v>348261</v>
          </cell>
          <cell r="F10">
            <v>427219</v>
          </cell>
          <cell r="G10">
            <v>476922</v>
          </cell>
          <cell r="H10">
            <v>263401</v>
          </cell>
        </row>
        <row r="11">
          <cell r="A11" t="str">
            <v>Affiliated FM Insurance Company (D028) P20300101: Direct Written Premiums</v>
          </cell>
          <cell r="B11" t="str">
            <v>Affiliated FM Insurance Company (D028)</v>
          </cell>
          <cell r="C11" t="str">
            <v>P20300101: Direct Written Premiums</v>
          </cell>
          <cell r="D11">
            <v>125141</v>
          </cell>
          <cell r="E11">
            <v>132623</v>
          </cell>
          <cell r="F11">
            <v>145724</v>
          </cell>
          <cell r="G11">
            <v>184416</v>
          </cell>
          <cell r="H11">
            <v>134485</v>
          </cell>
        </row>
        <row r="12">
          <cell r="A12" t="str">
            <v>Affiliated FM Insurance Company (D028) P20300201: Reinsurance Assumed</v>
          </cell>
          <cell r="B12" t="str">
            <v>Affiliated FM Insurance Company (D028)</v>
          </cell>
          <cell r="C12" t="str">
            <v>P20300201: Reinsurance Assumed</v>
          </cell>
          <cell r="D12">
            <v>0</v>
          </cell>
          <cell r="E12">
            <v>0</v>
          </cell>
          <cell r="F12">
            <v>0</v>
          </cell>
          <cell r="G12">
            <v>0</v>
          </cell>
          <cell r="H12">
            <v>0</v>
          </cell>
        </row>
        <row r="13">
          <cell r="A13" t="str">
            <v>Affiliated FM Insurance Company (D028) P20300301: Reinsurance Ceded</v>
          </cell>
          <cell r="B13" t="str">
            <v>Affiliated FM Insurance Company (D028)</v>
          </cell>
          <cell r="C13" t="str">
            <v>P20300301: Reinsurance Ceded</v>
          </cell>
          <cell r="D13">
            <v>30851</v>
          </cell>
          <cell r="E13">
            <v>36395</v>
          </cell>
          <cell r="F13">
            <v>44519</v>
          </cell>
          <cell r="G13">
            <v>51976</v>
          </cell>
          <cell r="H13">
            <v>38823</v>
          </cell>
        </row>
        <row r="14">
          <cell r="A14" t="str">
            <v>Affiliated FM Insurance Company (D028) P20300401: Net Premiums Written</v>
          </cell>
          <cell r="B14" t="str">
            <v>Affiliated FM Insurance Company (D028)</v>
          </cell>
          <cell r="C14" t="str">
            <v>P20300401: Net Premiums Written</v>
          </cell>
          <cell r="D14">
            <v>94290</v>
          </cell>
          <cell r="E14">
            <v>96228</v>
          </cell>
          <cell r="F14">
            <v>101205</v>
          </cell>
          <cell r="G14">
            <v>132440</v>
          </cell>
          <cell r="H14">
            <v>95662</v>
          </cell>
        </row>
        <row r="15">
          <cell r="A15" t="str">
            <v>Affiliated FM Insurance Company (D028) P20300601: Net Premiums Earned</v>
          </cell>
          <cell r="B15" t="str">
            <v>Affiliated FM Insurance Company (D028)</v>
          </cell>
          <cell r="C15" t="str">
            <v>P20300601: Net Premiums Earned</v>
          </cell>
          <cell r="D15">
            <v>90832</v>
          </cell>
          <cell r="E15">
            <v>94717</v>
          </cell>
          <cell r="F15">
            <v>92488</v>
          </cell>
          <cell r="G15">
            <v>111119</v>
          </cell>
          <cell r="H15">
            <v>106103</v>
          </cell>
        </row>
        <row r="16">
          <cell r="A16" t="str">
            <v>Affiliated FM Insurance Company (D028) P20306201: Gross Claims and Adjustment Expenses</v>
          </cell>
          <cell r="B16" t="str">
            <v>Affiliated FM Insurance Company (D028)</v>
          </cell>
          <cell r="C16" t="str">
            <v>P20306201: Gross Claims and Adjustment Expenses</v>
          </cell>
          <cell r="D16">
            <v>92021</v>
          </cell>
          <cell r="E16">
            <v>384522</v>
          </cell>
          <cell r="F16">
            <v>89978</v>
          </cell>
          <cell r="G16">
            <v>54542</v>
          </cell>
          <cell r="H16">
            <v>51435</v>
          </cell>
        </row>
        <row r="17">
          <cell r="A17" t="str">
            <v>Affiliated FM Insurance Company (D028) P20301001: Net Claims and Adj. Exp.</v>
          </cell>
          <cell r="B17" t="str">
            <v>Affiliated FM Insurance Company (D028)</v>
          </cell>
          <cell r="C17" t="str">
            <v>P20301001: Net Claims and Adj. Exp.</v>
          </cell>
          <cell r="D17">
            <v>80257</v>
          </cell>
          <cell r="E17">
            <v>274024</v>
          </cell>
          <cell r="F17">
            <v>113282</v>
          </cell>
          <cell r="G17">
            <v>61396</v>
          </cell>
          <cell r="H17">
            <v>40084</v>
          </cell>
        </row>
        <row r="18">
          <cell r="A18" t="str">
            <v>Affiliated FM Insurance Company (D028) P20300901: Total Underwriting Revenue</v>
          </cell>
          <cell r="B18" t="str">
            <v>Affiliated FM Insurance Company (D028)</v>
          </cell>
          <cell r="C18" t="str">
            <v>P20300901: Total Underwriting Revenue</v>
          </cell>
          <cell r="D18">
            <v>90823</v>
          </cell>
          <cell r="E18">
            <v>94706</v>
          </cell>
          <cell r="F18">
            <v>92479</v>
          </cell>
          <cell r="G18">
            <v>111111</v>
          </cell>
          <cell r="H18">
            <v>106098</v>
          </cell>
        </row>
        <row r="19">
          <cell r="A19" t="str">
            <v>Affiliated FM Insurance Company (D028) P20306601: Gross Commissions</v>
          </cell>
          <cell r="B19" t="str">
            <v>Affiliated FM Insurance Company (D028)</v>
          </cell>
          <cell r="C19" t="str">
            <v>P20306601: Gross Commissions</v>
          </cell>
          <cell r="D19">
            <v>11390</v>
          </cell>
          <cell r="E19">
            <v>19345</v>
          </cell>
          <cell r="F19">
            <v>9047</v>
          </cell>
          <cell r="G19">
            <v>20960</v>
          </cell>
          <cell r="H19">
            <v>12096</v>
          </cell>
        </row>
        <row r="20">
          <cell r="A20" t="str">
            <v>Affiliated FM Insurance Company (D028) P20306801: Ceded Commissions</v>
          </cell>
          <cell r="B20" t="str">
            <v>Affiliated FM Insurance Company (D028)</v>
          </cell>
          <cell r="C20" t="str">
            <v>P20306801: Ceded Commissions</v>
          </cell>
          <cell r="D20">
            <v>4504</v>
          </cell>
          <cell r="E20">
            <v>5057</v>
          </cell>
          <cell r="F20">
            <v>5455</v>
          </cell>
          <cell r="G20">
            <v>6499</v>
          </cell>
          <cell r="H20">
            <v>5376</v>
          </cell>
        </row>
        <row r="21">
          <cell r="A21" t="str">
            <v>Affiliated FM Insurance Company (D028) P20301601: General Exp.s</v>
          </cell>
          <cell r="B21" t="str">
            <v>Affiliated FM Insurance Company (D028)</v>
          </cell>
          <cell r="C21" t="str">
            <v>P20301601: General Exp.s</v>
          </cell>
          <cell r="D21">
            <v>6271</v>
          </cell>
          <cell r="E21">
            <v>9120</v>
          </cell>
          <cell r="F21">
            <v>11837</v>
          </cell>
          <cell r="G21">
            <v>9322</v>
          </cell>
          <cell r="H21">
            <v>6693</v>
          </cell>
        </row>
        <row r="22">
          <cell r="A22" t="str">
            <v>Affiliated FM Insurance Company (D028) P20301901: Total Claims and Exp.s</v>
          </cell>
          <cell r="B22" t="str">
            <v>Affiliated FM Insurance Company (D028)</v>
          </cell>
          <cell r="C22" t="str">
            <v>P20301901: Total Claims and Exp.s</v>
          </cell>
          <cell r="D22">
            <v>105441</v>
          </cell>
          <cell r="E22">
            <v>312447</v>
          </cell>
          <cell r="F22">
            <v>135636</v>
          </cell>
          <cell r="G22">
            <v>99882</v>
          </cell>
          <cell r="H22">
            <v>63474</v>
          </cell>
        </row>
        <row r="23">
          <cell r="A23" t="str">
            <v>Affiliated FM Insurance Company (D028) P20302901: Underwriting Income</v>
          </cell>
          <cell r="B23" t="str">
            <v>Affiliated FM Insurance Company (D028)</v>
          </cell>
          <cell r="C23" t="str">
            <v>P20302901: Underwriting Income</v>
          </cell>
          <cell r="D23">
            <v>-14618</v>
          </cell>
          <cell r="E23">
            <v>-217741</v>
          </cell>
          <cell r="F23">
            <v>-43157</v>
          </cell>
          <cell r="G23">
            <v>11229</v>
          </cell>
          <cell r="H23">
            <v>42624</v>
          </cell>
        </row>
        <row r="24">
          <cell r="A24" t="str">
            <v>Affiliated FM Insurance Company (D028) P20303901: Net Investment Income</v>
          </cell>
          <cell r="B24" t="str">
            <v>Affiliated FM Insurance Company (D028)</v>
          </cell>
          <cell r="C24" t="str">
            <v>P20303901: Net Investment Income</v>
          </cell>
          <cell r="D24">
            <v>14235</v>
          </cell>
          <cell r="E24">
            <v>4553</v>
          </cell>
          <cell r="F24">
            <v>13562</v>
          </cell>
          <cell r="G24">
            <v>18130</v>
          </cell>
          <cell r="H24">
            <v>11229</v>
          </cell>
        </row>
        <row r="25">
          <cell r="A25" t="str">
            <v>Affiliated FM Insurance Company (D028) P20308901: NET INCOME</v>
          </cell>
          <cell r="B25" t="str">
            <v>Affiliated FM Insurance Company (D028)</v>
          </cell>
          <cell r="C25" t="str">
            <v>P20308901: NET INCOME</v>
          </cell>
          <cell r="D25">
            <v>3862</v>
          </cell>
          <cell r="E25">
            <v>-188208</v>
          </cell>
          <cell r="F25">
            <v>-42641</v>
          </cell>
          <cell r="G25">
            <v>30666</v>
          </cell>
          <cell r="H25">
            <v>52302</v>
          </cell>
        </row>
        <row r="26">
          <cell r="A26" t="str">
            <v>Affiliated FM Insurance Company (D028) P20451101: Transfers from (to) Head Office - Subtotal</v>
          </cell>
          <cell r="B26" t="str">
            <v>Affiliated FM Insurance Company (D028)</v>
          </cell>
          <cell r="C26" t="str">
            <v>P20451101: Transfers from (to) Head Office - Subtotal</v>
          </cell>
          <cell r="D26">
            <v>9753</v>
          </cell>
          <cell r="E26">
            <v>323124</v>
          </cell>
          <cell r="F26">
            <v>117409</v>
          </cell>
          <cell r="G26">
            <v>1742</v>
          </cell>
          <cell r="H26">
            <v>-255849</v>
          </cell>
        </row>
        <row r="27">
          <cell r="A27" t="str">
            <v>Affiliated FM Insurance Company (D028) P20452001: Advances (Returns)</v>
          </cell>
          <cell r="B27" t="str">
            <v>Affiliated FM Insurance Company (D028)</v>
          </cell>
          <cell r="C27" t="str">
            <v>P20452001: Advances (Returns)</v>
          </cell>
          <cell r="D27">
            <v>-12000</v>
          </cell>
          <cell r="E27">
            <v>245000</v>
          </cell>
          <cell r="F27">
            <v>20000</v>
          </cell>
          <cell r="G27">
            <v>-85000</v>
          </cell>
          <cell r="H27">
            <v>-290000</v>
          </cell>
        </row>
        <row r="28">
          <cell r="A28" t="str">
            <v>Affiliated FM Insurance Company (D028) P30610101: Capital available</v>
          </cell>
          <cell r="B28" t="str">
            <v>Affiliated FM Insurance Company (D028)</v>
          </cell>
          <cell r="C28" t="str">
            <v>P30610101: Capital available</v>
          </cell>
        </row>
        <row r="29">
          <cell r="A29" t="str">
            <v>Affiliated FM Insurance Company (D028) P30610901: Total Capital Available</v>
          </cell>
          <cell r="B29" t="str">
            <v>Affiliated FM Insurance Company (D028)</v>
          </cell>
          <cell r="C29" t="str">
            <v>P30610901: Total Capital Available</v>
          </cell>
        </row>
        <row r="30">
          <cell r="A30" t="str">
            <v>Affiliated FM Insurance Company (D028) P30611101: Net Assets Available</v>
          </cell>
          <cell r="B30" t="str">
            <v>Affiliated FM Insurance Company (D028)</v>
          </cell>
          <cell r="C30" t="str">
            <v>P30611101: Net Assets Available</v>
          </cell>
          <cell r="D30">
            <v>154626</v>
          </cell>
          <cell r="E30">
            <v>254711</v>
          </cell>
          <cell r="F30">
            <v>388187</v>
          </cell>
          <cell r="G30">
            <v>436479</v>
          </cell>
          <cell r="H30">
            <v>223722</v>
          </cell>
        </row>
        <row r="31">
          <cell r="A31" t="str">
            <v>Affiliated FM Insurance Company (D028) P30611901: Total Net Assets Available</v>
          </cell>
          <cell r="B31" t="str">
            <v>Affiliated FM Insurance Company (D028)</v>
          </cell>
          <cell r="C31" t="str">
            <v>P30611901: Total Net Assets Available</v>
          </cell>
          <cell r="D31">
            <v>154626</v>
          </cell>
          <cell r="E31">
            <v>254711</v>
          </cell>
          <cell r="F31">
            <v>388187</v>
          </cell>
          <cell r="G31">
            <v>436479</v>
          </cell>
          <cell r="H31">
            <v>223722</v>
          </cell>
        </row>
        <row r="32">
          <cell r="A32" t="str">
            <v>Affiliated FM Insurance Company (D028) P30615901: Total Capital (Margin) Required at Target</v>
          </cell>
          <cell r="B32" t="str">
            <v>Affiliated FM Insurance Company (D028)</v>
          </cell>
          <cell r="C32" t="str">
            <v>P30615901: Total Capital (Margin) Required at Target</v>
          </cell>
          <cell r="D32">
            <v>47759.5</v>
          </cell>
          <cell r="E32">
            <v>79969.5</v>
          </cell>
          <cell r="F32">
            <v>74666.5</v>
          </cell>
          <cell r="G32">
            <v>76144.5</v>
          </cell>
          <cell r="H32">
            <v>64184.5</v>
          </cell>
        </row>
        <row r="33">
          <cell r="A33" t="str">
            <v>Affiliated FM Insurance Company (D028) P30616001: Minimum Capital (Margin) Required (line 59 / 1.5)</v>
          </cell>
          <cell r="B33" t="str">
            <v>Affiliated FM Insurance Company (D028)</v>
          </cell>
          <cell r="C33" t="str">
            <v>P30616001: Minimum Capital (Margin) Required (line 59 / 1.5)</v>
          </cell>
          <cell r="D33">
            <v>31840</v>
          </cell>
          <cell r="E33">
            <v>53313</v>
          </cell>
          <cell r="F33">
            <v>49778</v>
          </cell>
          <cell r="G33">
            <v>50763</v>
          </cell>
          <cell r="H33">
            <v>42790</v>
          </cell>
        </row>
        <row r="34">
          <cell r="A34" t="str">
            <v>Affiliated FM Insurance Company (D028) P30616801: Total Capital (Margin) Required at Target : Specify</v>
          </cell>
          <cell r="B34" t="str">
            <v>Affiliated FM Insurance Company (D028)</v>
          </cell>
          <cell r="C34" t="str">
            <v>P30616801: Total Capital (Margin) Required at Target : Specify</v>
          </cell>
          <cell r="D34">
            <v>0</v>
          </cell>
          <cell r="E34">
            <v>0</v>
          </cell>
          <cell r="F34">
            <v>0</v>
          </cell>
          <cell r="G34">
            <v>0</v>
          </cell>
          <cell r="H34">
            <v>0</v>
          </cell>
        </row>
        <row r="35">
          <cell r="A35" t="str">
            <v>Affiliated FM Insurance Company (D028) P30616901: Total minimum capital (margin) required</v>
          </cell>
          <cell r="B35" t="str">
            <v>Affiliated FM Insurance Company (D028)</v>
          </cell>
          <cell r="C35" t="str">
            <v>P30616901: Total minimum capital (margin) required</v>
          </cell>
          <cell r="D35">
            <v>31840</v>
          </cell>
          <cell r="E35">
            <v>53313</v>
          </cell>
          <cell r="F35">
            <v>49778</v>
          </cell>
          <cell r="G35">
            <v>50763</v>
          </cell>
          <cell r="H35">
            <v>42790</v>
          </cell>
        </row>
        <row r="36">
          <cell r="A36" t="str">
            <v>Affiliated FM Insurance Company (D028) P30617901: Excess Capital (Net Assets Available) over Minimum Capital (Margin) Required</v>
          </cell>
          <cell r="B36" t="str">
            <v>Affiliated FM Insurance Company (D028)</v>
          </cell>
          <cell r="C36" t="str">
            <v>P30617901: Excess Capital (Net Assets Available) over Minimum Capital (Margin) Required</v>
          </cell>
          <cell r="D36">
            <v>122786</v>
          </cell>
          <cell r="E36">
            <v>201398</v>
          </cell>
          <cell r="F36">
            <v>338409</v>
          </cell>
          <cell r="G36">
            <v>385716</v>
          </cell>
          <cell r="H36">
            <v>180932</v>
          </cell>
        </row>
        <row r="37">
          <cell r="A37" t="str">
            <v>Affiliated FM Insurance Company (D028) P30619001: Ratio (Line 09 or line 19 as a % of line 69)</v>
          </cell>
          <cell r="B37" t="str">
            <v>Affiliated FM Insurance Company (D028)</v>
          </cell>
          <cell r="C37" t="str">
            <v>P30619001: Ratio (Line 09 or line 19 as a % of line 69)</v>
          </cell>
          <cell r="D37">
            <v>485.63</v>
          </cell>
          <cell r="E37">
            <v>477.77</v>
          </cell>
          <cell r="F37">
            <v>779.84</v>
          </cell>
          <cell r="G37">
            <v>859.84</v>
          </cell>
          <cell r="H37">
            <v>522.84</v>
          </cell>
        </row>
        <row r="38">
          <cell r="A38" t="str">
            <v>AIG Insurance Company of Canada (A016) P20100101: Cash and Cash Equivalents</v>
          </cell>
          <cell r="B38" t="str">
            <v>AIG Insurance Company of Canada (A016)</v>
          </cell>
          <cell r="C38" t="str">
            <v>P20100101: Cash and Cash Equivalents</v>
          </cell>
          <cell r="D38">
            <v>20497</v>
          </cell>
          <cell r="E38">
            <v>74363</v>
          </cell>
          <cell r="F38">
            <v>30307</v>
          </cell>
          <cell r="G38">
            <v>53909</v>
          </cell>
          <cell r="H38">
            <v>192649</v>
          </cell>
        </row>
        <row r="39">
          <cell r="A39" t="str">
            <v>AIG Insurance Company of Canada (A016) P20101901: Total Investments</v>
          </cell>
          <cell r="B39" t="str">
            <v>AIG Insurance Company of Canada (A016)</v>
          </cell>
          <cell r="C39" t="str">
            <v>P20101901: Total Investments</v>
          </cell>
          <cell r="D39">
            <v>2001685</v>
          </cell>
          <cell r="E39">
            <v>2000972</v>
          </cell>
          <cell r="F39">
            <v>1948431</v>
          </cell>
          <cell r="G39">
            <v>1891113</v>
          </cell>
          <cell r="H39">
            <v>1842025</v>
          </cell>
        </row>
        <row r="40">
          <cell r="A40" t="str">
            <v>AIG Insurance Company of Canada (A016) P20108901: TOTAL ASSETS</v>
          </cell>
          <cell r="B40" t="str">
            <v>AIG Insurance Company of Canada (A016)</v>
          </cell>
          <cell r="C40" t="str">
            <v>P20108901: TOTAL ASSETS</v>
          </cell>
          <cell r="D40">
            <v>4287800</v>
          </cell>
          <cell r="E40">
            <v>4746929</v>
          </cell>
          <cell r="F40">
            <v>4693411</v>
          </cell>
          <cell r="G40">
            <v>4661185</v>
          </cell>
          <cell r="H40">
            <v>4941308</v>
          </cell>
        </row>
        <row r="41">
          <cell r="A41" t="str">
            <v>AIG Insurance Company of Canada (A016) P20108902: TOTAL ASSETS - Vested</v>
          </cell>
          <cell r="B41" t="str">
            <v>AIG Insurance Company of Canada (A016)</v>
          </cell>
          <cell r="C41" t="str">
            <v>P20108902: TOTAL ASSETS - Vested</v>
          </cell>
        </row>
        <row r="42">
          <cell r="A42" t="str">
            <v>AIG Insurance Company of Canada (A016) P20201201: Unearned Premiums</v>
          </cell>
          <cell r="B42" t="str">
            <v>AIG Insurance Company of Canada (A016)</v>
          </cell>
          <cell r="C42" t="str">
            <v>P20201201: Unearned Premiums</v>
          </cell>
          <cell r="D42">
            <v>688136</v>
          </cell>
          <cell r="E42">
            <v>716449</v>
          </cell>
          <cell r="F42">
            <v>701505</v>
          </cell>
          <cell r="G42">
            <v>747981</v>
          </cell>
          <cell r="H42">
            <v>844344</v>
          </cell>
        </row>
        <row r="43">
          <cell r="A43" t="str">
            <v>AIG Insurance Company of Canada (A016) P20201301: Unpaid Claims &amp; Exp</v>
          </cell>
          <cell r="B43" t="str">
            <v>AIG Insurance Company of Canada (A016)</v>
          </cell>
          <cell r="C43" t="str">
            <v>P20201301: Unpaid Claims &amp; Exp</v>
          </cell>
          <cell r="D43">
            <v>2387396</v>
          </cell>
          <cell r="E43">
            <v>2726869</v>
          </cell>
          <cell r="F43">
            <v>2726971</v>
          </cell>
          <cell r="G43">
            <v>2641770</v>
          </cell>
          <cell r="H43">
            <v>2635400</v>
          </cell>
        </row>
        <row r="44">
          <cell r="A44" t="str">
            <v>AIG Insurance Company of Canada (A016) P20202901: TOTAL LIABILITIES</v>
          </cell>
          <cell r="B44" t="str">
            <v>AIG Insurance Company of Canada (A016)</v>
          </cell>
          <cell r="C44" t="str">
            <v>P20202901: TOTAL LIABILITIES</v>
          </cell>
          <cell r="D44">
            <v>3500023</v>
          </cell>
          <cell r="E44">
            <v>3898212</v>
          </cell>
          <cell r="F44">
            <v>3905887</v>
          </cell>
          <cell r="G44">
            <v>3896639</v>
          </cell>
          <cell r="H44">
            <v>4157858</v>
          </cell>
        </row>
        <row r="45">
          <cell r="A45" t="str">
            <v>AIG Insurance Company of Canada (A016) P20204901: TOTAL EQUITY</v>
          </cell>
          <cell r="B45" t="str">
            <v>AIG Insurance Company of Canada (A016)</v>
          </cell>
          <cell r="C45" t="str">
            <v>P20204901: TOTAL EQUITY</v>
          </cell>
          <cell r="D45">
            <v>787777</v>
          </cell>
          <cell r="E45">
            <v>848717</v>
          </cell>
          <cell r="F45">
            <v>787524</v>
          </cell>
          <cell r="G45">
            <v>764546</v>
          </cell>
          <cell r="H45">
            <v>783450</v>
          </cell>
        </row>
        <row r="46">
          <cell r="A46" t="str">
            <v>AIG Insurance Company of Canada (A016) P20206901: Total Head Office Account, Reserves and AOCI</v>
          </cell>
          <cell r="B46" t="str">
            <v>AIG Insurance Company of Canada (A016)</v>
          </cell>
          <cell r="C46" t="str">
            <v>P20206901: Total Head Office Account, Reserves and AOCI</v>
          </cell>
        </row>
        <row r="47">
          <cell r="A47" t="str">
            <v>AIG Insurance Company of Canada (A016) P20300101: Direct Written Premiums</v>
          </cell>
          <cell r="B47" t="str">
            <v>AIG Insurance Company of Canada (A016)</v>
          </cell>
          <cell r="C47" t="str">
            <v>P20300101: Direct Written Premiums</v>
          </cell>
          <cell r="D47">
            <v>1212452</v>
          </cell>
          <cell r="E47">
            <v>1237095</v>
          </cell>
          <cell r="F47">
            <v>1269544</v>
          </cell>
          <cell r="G47">
            <v>1341213</v>
          </cell>
          <cell r="H47">
            <v>1024411</v>
          </cell>
        </row>
        <row r="48">
          <cell r="A48" t="str">
            <v>AIG Insurance Company of Canada (A016) P20300201: Reinsurance Assumed</v>
          </cell>
          <cell r="B48" t="str">
            <v>AIG Insurance Company of Canada (A016)</v>
          </cell>
          <cell r="C48" t="str">
            <v>P20300201: Reinsurance Assumed</v>
          </cell>
          <cell r="D48">
            <v>15116</v>
          </cell>
          <cell r="E48">
            <v>15088</v>
          </cell>
          <cell r="F48">
            <v>13197</v>
          </cell>
          <cell r="G48">
            <v>7645</v>
          </cell>
          <cell r="H48">
            <v>7651</v>
          </cell>
        </row>
        <row r="49">
          <cell r="A49" t="str">
            <v>AIG Insurance Company of Canada (A016) P20300301: Reinsurance Ceded</v>
          </cell>
          <cell r="B49" t="str">
            <v>AIG Insurance Company of Canada (A016)</v>
          </cell>
          <cell r="C49" t="str">
            <v>P20300301: Reinsurance Ceded</v>
          </cell>
          <cell r="D49">
            <v>831477</v>
          </cell>
          <cell r="E49">
            <v>854666</v>
          </cell>
          <cell r="F49">
            <v>924446</v>
          </cell>
          <cell r="G49">
            <v>987243</v>
          </cell>
          <cell r="H49">
            <v>792297</v>
          </cell>
        </row>
        <row r="50">
          <cell r="A50" t="str">
            <v>AIG Insurance Company of Canada (A016) P20300401: Net Premiums Written</v>
          </cell>
          <cell r="B50" t="str">
            <v>AIG Insurance Company of Canada (A016)</v>
          </cell>
          <cell r="C50" t="str">
            <v>P20300401: Net Premiums Written</v>
          </cell>
          <cell r="D50">
            <v>396091</v>
          </cell>
          <cell r="E50">
            <v>397517</v>
          </cell>
          <cell r="F50">
            <v>358295</v>
          </cell>
          <cell r="G50">
            <v>361615</v>
          </cell>
          <cell r="H50">
            <v>239765</v>
          </cell>
        </row>
        <row r="51">
          <cell r="A51" t="str">
            <v>AIG Insurance Company of Canada (A016) P20300601: Net Premiums Earned</v>
          </cell>
          <cell r="B51" t="str">
            <v>AIG Insurance Company of Canada (A016)</v>
          </cell>
          <cell r="C51" t="str">
            <v>P20300601: Net Premiums Earned</v>
          </cell>
          <cell r="D51">
            <v>389998</v>
          </cell>
          <cell r="E51">
            <v>398798</v>
          </cell>
          <cell r="F51">
            <v>385625</v>
          </cell>
          <cell r="G51">
            <v>359528</v>
          </cell>
          <cell r="H51">
            <v>251999</v>
          </cell>
        </row>
        <row r="52">
          <cell r="A52" t="str">
            <v>AIG Insurance Company of Canada (A016) P20306201: Gross Claims and Adjustment Expenses</v>
          </cell>
          <cell r="B52" t="str">
            <v>AIG Insurance Company of Canada (A016)</v>
          </cell>
          <cell r="C52" t="str">
            <v>P20306201: Gross Claims and Adjustment Expenses</v>
          </cell>
          <cell r="D52">
            <v>717450</v>
          </cell>
          <cell r="E52">
            <v>1024696</v>
          </cell>
          <cell r="F52">
            <v>801268</v>
          </cell>
          <cell r="G52">
            <v>682137</v>
          </cell>
          <cell r="H52">
            <v>409539</v>
          </cell>
        </row>
        <row r="53">
          <cell r="A53" t="str">
            <v>AIG Insurance Company of Canada (A016) P20301001: Net Claims and Adj. Exp.</v>
          </cell>
          <cell r="B53" t="str">
            <v>AIG Insurance Company of Canada (A016)</v>
          </cell>
          <cell r="C53" t="str">
            <v>P20301001: Net Claims and Adj. Exp.</v>
          </cell>
          <cell r="D53">
            <v>314763</v>
          </cell>
          <cell r="E53">
            <v>309265</v>
          </cell>
          <cell r="F53">
            <v>294812</v>
          </cell>
          <cell r="G53">
            <v>302582</v>
          </cell>
          <cell r="H53">
            <v>165509</v>
          </cell>
        </row>
        <row r="54">
          <cell r="A54" t="str">
            <v>AIG Insurance Company of Canada (A016) P20300901: Total Underwriting Revenue</v>
          </cell>
          <cell r="B54" t="str">
            <v>AIG Insurance Company of Canada (A016)</v>
          </cell>
          <cell r="C54" t="str">
            <v>P20300901: Total Underwriting Revenue</v>
          </cell>
          <cell r="D54">
            <v>390827</v>
          </cell>
          <cell r="E54">
            <v>399467</v>
          </cell>
          <cell r="F54">
            <v>386624</v>
          </cell>
          <cell r="G54">
            <v>360609</v>
          </cell>
          <cell r="H54">
            <v>252778</v>
          </cell>
        </row>
        <row r="55">
          <cell r="A55" t="str">
            <v>AIG Insurance Company of Canada (A016) P20306601: Gross Commissions</v>
          </cell>
          <cell r="B55" t="str">
            <v>AIG Insurance Company of Canada (A016)</v>
          </cell>
          <cell r="C55" t="str">
            <v>P20306601: Gross Commissions</v>
          </cell>
          <cell r="D55">
            <v>105358</v>
          </cell>
          <cell r="E55">
            <v>111235</v>
          </cell>
          <cell r="F55">
            <v>123543</v>
          </cell>
          <cell r="G55">
            <v>109083</v>
          </cell>
          <cell r="H55">
            <v>73032</v>
          </cell>
        </row>
        <row r="56">
          <cell r="A56" t="str">
            <v>AIG Insurance Company of Canada (A016) P20306801: Ceded Commissions</v>
          </cell>
          <cell r="B56" t="str">
            <v>AIG Insurance Company of Canada (A016)</v>
          </cell>
          <cell r="C56" t="str">
            <v>P20306801: Ceded Commissions</v>
          </cell>
          <cell r="D56">
            <v>152037</v>
          </cell>
          <cell r="E56">
            <v>154832</v>
          </cell>
          <cell r="F56">
            <v>171603</v>
          </cell>
          <cell r="G56">
            <v>176142</v>
          </cell>
          <cell r="H56">
            <v>122063</v>
          </cell>
        </row>
        <row r="57">
          <cell r="A57" t="str">
            <v>AIG Insurance Company of Canada (A016) P20301601: General Exp.s</v>
          </cell>
          <cell r="B57" t="str">
            <v>AIG Insurance Company of Canada (A016)</v>
          </cell>
          <cell r="C57" t="str">
            <v>P20301601: General Exp.s</v>
          </cell>
          <cell r="D57">
            <v>36780</v>
          </cell>
          <cell r="E57">
            <v>41596</v>
          </cell>
          <cell r="F57">
            <v>34462</v>
          </cell>
          <cell r="G57">
            <v>47079</v>
          </cell>
          <cell r="H57">
            <v>30568</v>
          </cell>
        </row>
        <row r="58">
          <cell r="A58" t="str">
            <v>AIG Insurance Company of Canada (A016) P20301901: Total Claims and Exp.s</v>
          </cell>
          <cell r="B58" t="str">
            <v>AIG Insurance Company of Canada (A016)</v>
          </cell>
          <cell r="C58" t="str">
            <v>P20301901: Total Claims and Exp.s</v>
          </cell>
          <cell r="D58">
            <v>388647</v>
          </cell>
          <cell r="E58">
            <v>398914</v>
          </cell>
          <cell r="F58">
            <v>371744</v>
          </cell>
          <cell r="G58">
            <v>368921</v>
          </cell>
          <cell r="H58">
            <v>204131</v>
          </cell>
        </row>
        <row r="59">
          <cell r="A59" t="str">
            <v>AIG Insurance Company of Canada (A016) P20302901: Underwriting Income</v>
          </cell>
          <cell r="B59" t="str">
            <v>AIG Insurance Company of Canada (A016)</v>
          </cell>
          <cell r="C59" t="str">
            <v>P20302901: Underwriting Income</v>
          </cell>
          <cell r="D59">
            <v>2180</v>
          </cell>
          <cell r="E59">
            <v>553</v>
          </cell>
          <cell r="F59">
            <v>14880</v>
          </cell>
          <cell r="G59">
            <v>-8312</v>
          </cell>
          <cell r="H59">
            <v>48647</v>
          </cell>
        </row>
        <row r="60">
          <cell r="A60" t="str">
            <v>AIG Insurance Company of Canada (A016) P20303901: Net Investment Income</v>
          </cell>
          <cell r="B60" t="str">
            <v>AIG Insurance Company of Canada (A016)</v>
          </cell>
          <cell r="C60" t="str">
            <v>P20303901: Net Investment Income</v>
          </cell>
          <cell r="D60">
            <v>87318</v>
          </cell>
          <cell r="E60">
            <v>64769</v>
          </cell>
          <cell r="F60">
            <v>67372</v>
          </cell>
          <cell r="G60">
            <v>57065</v>
          </cell>
          <cell r="H60">
            <v>35510</v>
          </cell>
        </row>
        <row r="61">
          <cell r="A61" t="str">
            <v>AIG Insurance Company of Canada (A016) P20308901: NET INCOME</v>
          </cell>
          <cell r="B61" t="str">
            <v>AIG Insurance Company of Canada (A016)</v>
          </cell>
          <cell r="C61" t="str">
            <v>P20308901: NET INCOME</v>
          </cell>
          <cell r="D61">
            <v>37088</v>
          </cell>
          <cell r="E61">
            <v>84940</v>
          </cell>
          <cell r="F61">
            <v>38087</v>
          </cell>
          <cell r="G61">
            <v>29612</v>
          </cell>
          <cell r="H61">
            <v>84260</v>
          </cell>
        </row>
        <row r="62">
          <cell r="A62" t="str">
            <v>AIG Insurance Company of Canada (A016) P20451101: Transfers from (to) Head Office - Subtotal</v>
          </cell>
          <cell r="B62" t="str">
            <v>AIG Insurance Company of Canada (A016)</v>
          </cell>
          <cell r="C62" t="str">
            <v>P20451101: Transfers from (to) Head Office - Subtotal</v>
          </cell>
        </row>
        <row r="63">
          <cell r="A63" t="str">
            <v>AIG Insurance Company of Canada (A016) P20452001: Advances (Returns)</v>
          </cell>
          <cell r="B63" t="str">
            <v>AIG Insurance Company of Canada (A016)</v>
          </cell>
          <cell r="C63" t="str">
            <v>P20452001: Advances (Returns)</v>
          </cell>
        </row>
        <row r="64">
          <cell r="A64" t="str">
            <v>AIG Insurance Company of Canada (A016) P30610101: Capital available</v>
          </cell>
          <cell r="B64" t="str">
            <v>AIG Insurance Company of Canada (A016)</v>
          </cell>
          <cell r="C64" t="str">
            <v>P30610101: Capital available</v>
          </cell>
          <cell r="D64">
            <v>688423</v>
          </cell>
          <cell r="E64">
            <v>687732</v>
          </cell>
          <cell r="F64">
            <v>677170</v>
          </cell>
          <cell r="G64">
            <v>681290</v>
          </cell>
          <cell r="H64">
            <v>705924</v>
          </cell>
        </row>
        <row r="65">
          <cell r="A65" t="str">
            <v>AIG Insurance Company of Canada (A016) P30610901: Total Capital Available</v>
          </cell>
          <cell r="B65" t="str">
            <v>AIG Insurance Company of Canada (A016)</v>
          </cell>
          <cell r="C65" t="str">
            <v>P30610901: Total Capital Available</v>
          </cell>
          <cell r="D65">
            <v>688423</v>
          </cell>
          <cell r="E65">
            <v>687732</v>
          </cell>
          <cell r="F65">
            <v>677170</v>
          </cell>
          <cell r="G65">
            <v>681290</v>
          </cell>
          <cell r="H65">
            <v>705924</v>
          </cell>
        </row>
        <row r="66">
          <cell r="A66" t="str">
            <v>AIG Insurance Company of Canada (A016) P30611101: Net Assets Available</v>
          </cell>
          <cell r="B66" t="str">
            <v>AIG Insurance Company of Canada (A016)</v>
          </cell>
          <cell r="C66" t="str">
            <v>P30611101: Net Assets Available</v>
          </cell>
        </row>
        <row r="67">
          <cell r="A67" t="str">
            <v>AIG Insurance Company of Canada (A016) P30611901: Total Net Assets Available</v>
          </cell>
          <cell r="B67" t="str">
            <v>AIG Insurance Company of Canada (A016)</v>
          </cell>
          <cell r="C67" t="str">
            <v>P30611901: Total Net Assets Available</v>
          </cell>
        </row>
        <row r="68">
          <cell r="A68" t="str">
            <v>AIG Insurance Company of Canada (A016) P30615901: Total Capital (Margin) Required at Target</v>
          </cell>
          <cell r="B68" t="str">
            <v>AIG Insurance Company of Canada (A016)</v>
          </cell>
          <cell r="C68" t="str">
            <v>P30615901: Total Capital (Margin) Required at Target</v>
          </cell>
          <cell r="D68">
            <v>431953</v>
          </cell>
          <cell r="E68">
            <v>417530</v>
          </cell>
          <cell r="F68">
            <v>397228</v>
          </cell>
          <cell r="G68">
            <v>404447</v>
          </cell>
          <cell r="H68">
            <v>400449</v>
          </cell>
        </row>
        <row r="69">
          <cell r="A69" t="str">
            <v>AIG Insurance Company of Canada (A016) P30616001: Minimum Capital (Margin) Required (line 59 / 1.5)</v>
          </cell>
          <cell r="B69" t="str">
            <v>AIG Insurance Company of Canada (A016)</v>
          </cell>
          <cell r="C69" t="str">
            <v>P30616001: Minimum Capital (Margin) Required (line 59 / 1.5)</v>
          </cell>
          <cell r="D69">
            <v>287969</v>
          </cell>
          <cell r="E69">
            <v>278353</v>
          </cell>
          <cell r="F69">
            <v>264819</v>
          </cell>
          <cell r="G69">
            <v>269631</v>
          </cell>
          <cell r="H69">
            <v>266966</v>
          </cell>
        </row>
        <row r="70">
          <cell r="A70" t="str">
            <v>AIG Insurance Company of Canada (A016) P30616801: Total Capital (Margin) Required at Target : Specify</v>
          </cell>
          <cell r="B70" t="str">
            <v>AIG Insurance Company of Canada (A016)</v>
          </cell>
          <cell r="C70" t="str">
            <v>P30616801: Total Capital (Margin) Required at Target : Specify</v>
          </cell>
          <cell r="D70">
            <v>0</v>
          </cell>
          <cell r="E70">
            <v>0</v>
          </cell>
          <cell r="F70">
            <v>0</v>
          </cell>
          <cell r="G70">
            <v>0</v>
          </cell>
          <cell r="H70">
            <v>0</v>
          </cell>
        </row>
        <row r="71">
          <cell r="A71" t="str">
            <v>AIG Insurance Company of Canada (A016) P30616901: Total minimum capital (margin) required</v>
          </cell>
          <cell r="B71" t="str">
            <v>AIG Insurance Company of Canada (A016)</v>
          </cell>
          <cell r="C71" t="str">
            <v>P30616901: Total minimum capital (margin) required</v>
          </cell>
          <cell r="D71">
            <v>287969</v>
          </cell>
          <cell r="E71">
            <v>278353</v>
          </cell>
          <cell r="F71">
            <v>264819</v>
          </cell>
          <cell r="G71">
            <v>269631</v>
          </cell>
          <cell r="H71">
            <v>266966</v>
          </cell>
        </row>
        <row r="72">
          <cell r="A72" t="str">
            <v>AIG Insurance Company of Canada (A016) P30617901: Excess Capital (Net Assets Available) over Minimum Capital (Margin) Required</v>
          </cell>
          <cell r="B72" t="str">
            <v>AIG Insurance Company of Canada (A016)</v>
          </cell>
          <cell r="C72" t="str">
            <v>P30617901: Excess Capital (Net Assets Available) over Minimum Capital (Margin) Required</v>
          </cell>
          <cell r="D72">
            <v>400454</v>
          </cell>
          <cell r="E72">
            <v>409379</v>
          </cell>
          <cell r="F72">
            <v>412351</v>
          </cell>
          <cell r="G72">
            <v>411659</v>
          </cell>
          <cell r="H72">
            <v>438958</v>
          </cell>
        </row>
        <row r="73">
          <cell r="A73" t="str">
            <v>AIG Insurance Company of Canada (A016) P30619001: Ratio (Line 09 or line 19 as a % of line 69)</v>
          </cell>
          <cell r="B73" t="str">
            <v>AIG Insurance Company of Canada (A016)</v>
          </cell>
          <cell r="C73" t="str">
            <v>P30619001: Ratio (Line 09 or line 19 as a % of line 69)</v>
          </cell>
          <cell r="D73">
            <v>239.06</v>
          </cell>
          <cell r="E73">
            <v>247.07</v>
          </cell>
          <cell r="F73">
            <v>255.71</v>
          </cell>
          <cell r="G73">
            <v>252.67</v>
          </cell>
          <cell r="H73">
            <v>264.42</v>
          </cell>
        </row>
        <row r="74">
          <cell r="A74" t="str">
            <v>Allianz Global Risks US Insurance Company (D037) P20100101: Cash and Cash Equivalents</v>
          </cell>
          <cell r="B74" t="str">
            <v>Allianz Global Risks US Insurance Company (D037)</v>
          </cell>
          <cell r="C74" t="str">
            <v>P20100101: Cash and Cash Equivalents</v>
          </cell>
          <cell r="D74">
            <v>32351</v>
          </cell>
          <cell r="E74">
            <v>25346</v>
          </cell>
          <cell r="F74">
            <v>96313</v>
          </cell>
          <cell r="G74">
            <v>49663</v>
          </cell>
          <cell r="H74">
            <v>12197</v>
          </cell>
        </row>
        <row r="75">
          <cell r="A75" t="str">
            <v>Allianz Global Risks US Insurance Company (D037) P20101901: Total Investments</v>
          </cell>
          <cell r="B75" t="str">
            <v>Allianz Global Risks US Insurance Company (D037)</v>
          </cell>
          <cell r="C75" t="str">
            <v>P20101901: Total Investments</v>
          </cell>
          <cell r="D75">
            <v>874978</v>
          </cell>
          <cell r="E75">
            <v>998045</v>
          </cell>
          <cell r="F75">
            <v>1070141</v>
          </cell>
          <cell r="G75">
            <v>1352983</v>
          </cell>
          <cell r="H75">
            <v>1348405</v>
          </cell>
        </row>
        <row r="76">
          <cell r="A76" t="str">
            <v>Allianz Global Risks US Insurance Company (D037) P20108901: TOTAL ASSETS</v>
          </cell>
          <cell r="B76" t="str">
            <v>Allianz Global Risks US Insurance Company (D037)</v>
          </cell>
          <cell r="C76" t="str">
            <v>P20108901: TOTAL ASSETS</v>
          </cell>
          <cell r="D76">
            <v>1320540</v>
          </cell>
          <cell r="E76">
            <v>1605851</v>
          </cell>
          <cell r="F76">
            <v>1884137</v>
          </cell>
          <cell r="G76">
            <v>2094678</v>
          </cell>
          <cell r="H76">
            <v>2110431</v>
          </cell>
        </row>
        <row r="77">
          <cell r="A77" t="str">
            <v>Allianz Global Risks US Insurance Company (D037) P20108902: TOTAL ASSETS - Vested</v>
          </cell>
          <cell r="B77" t="str">
            <v>Allianz Global Risks US Insurance Company (D037)</v>
          </cell>
          <cell r="C77" t="str">
            <v>P20108902: TOTAL ASSETS - Vested</v>
          </cell>
          <cell r="D77">
            <v>877130</v>
          </cell>
          <cell r="E77">
            <v>1008102</v>
          </cell>
          <cell r="F77">
            <v>1156313</v>
          </cell>
          <cell r="G77">
            <v>1403400</v>
          </cell>
          <cell r="H77">
            <v>1359947</v>
          </cell>
        </row>
        <row r="78">
          <cell r="A78" t="str">
            <v>Allianz Global Risks US Insurance Company (D037) P20201201: Unearned Premiums</v>
          </cell>
          <cell r="B78" t="str">
            <v>Allianz Global Risks US Insurance Company (D037)</v>
          </cell>
          <cell r="C78" t="str">
            <v>P20201201: Unearned Premiums</v>
          </cell>
          <cell r="D78">
            <v>201393</v>
          </cell>
          <cell r="E78">
            <v>238371</v>
          </cell>
          <cell r="F78">
            <v>307046</v>
          </cell>
          <cell r="G78">
            <v>280009</v>
          </cell>
          <cell r="H78">
            <v>208874</v>
          </cell>
        </row>
        <row r="79">
          <cell r="A79" t="str">
            <v>Allianz Global Risks US Insurance Company (D037) P20201301: Unpaid Claims &amp; Exp</v>
          </cell>
          <cell r="B79" t="str">
            <v>Allianz Global Risks US Insurance Company (D037)</v>
          </cell>
          <cell r="C79" t="str">
            <v>P20201301: Unpaid Claims &amp; Exp</v>
          </cell>
          <cell r="D79">
            <v>690862</v>
          </cell>
          <cell r="E79">
            <v>800822</v>
          </cell>
          <cell r="F79">
            <v>985720</v>
          </cell>
          <cell r="G79">
            <v>1007957</v>
          </cell>
          <cell r="H79">
            <v>1096929</v>
          </cell>
        </row>
        <row r="80">
          <cell r="A80" t="str">
            <v>Allianz Global Risks US Insurance Company (D037) P20202901: TOTAL LIABILITIES</v>
          </cell>
          <cell r="B80" t="str">
            <v>Allianz Global Risks US Insurance Company (D037)</v>
          </cell>
          <cell r="C80" t="str">
            <v>P20202901: TOTAL LIABILITIES</v>
          </cell>
          <cell r="D80">
            <v>1006377</v>
          </cell>
          <cell r="E80">
            <v>1216373</v>
          </cell>
          <cell r="F80">
            <v>1443563</v>
          </cell>
          <cell r="G80">
            <v>1455072</v>
          </cell>
          <cell r="H80">
            <v>1470555</v>
          </cell>
        </row>
        <row r="81">
          <cell r="A81" t="str">
            <v>Allianz Global Risks US Insurance Company (D037) P20204901: TOTAL EQUITY</v>
          </cell>
          <cell r="B81" t="str">
            <v>Allianz Global Risks US Insurance Company (D037)</v>
          </cell>
          <cell r="C81" t="str">
            <v>P20204901: TOTAL EQUITY</v>
          </cell>
        </row>
        <row r="82">
          <cell r="A82" t="str">
            <v>Allianz Global Risks US Insurance Company (D037) P20206901: Total Head Office Account, Reserves and AOCI</v>
          </cell>
          <cell r="B82" t="str">
            <v>Allianz Global Risks US Insurance Company (D037)</v>
          </cell>
          <cell r="C82" t="str">
            <v>P20206901: Total Head Office Account, Reserves and AOCI</v>
          </cell>
          <cell r="D82">
            <v>314163</v>
          </cell>
          <cell r="E82">
            <v>389478</v>
          </cell>
          <cell r="F82">
            <v>440574</v>
          </cell>
          <cell r="G82">
            <v>639606</v>
          </cell>
          <cell r="H82">
            <v>639876</v>
          </cell>
        </row>
        <row r="83">
          <cell r="A83" t="str">
            <v>Allianz Global Risks US Insurance Company (D037) P20300101: Direct Written Premiums</v>
          </cell>
          <cell r="B83" t="str">
            <v>Allianz Global Risks US Insurance Company (D037)</v>
          </cell>
          <cell r="C83" t="str">
            <v>P20300101: Direct Written Premiums</v>
          </cell>
          <cell r="D83">
            <v>425768</v>
          </cell>
          <cell r="E83">
            <v>496949</v>
          </cell>
          <cell r="F83">
            <v>647430</v>
          </cell>
          <cell r="G83">
            <v>654419</v>
          </cell>
          <cell r="H83">
            <v>317234</v>
          </cell>
        </row>
        <row r="84">
          <cell r="A84" t="str">
            <v>Allianz Global Risks US Insurance Company (D037) P20300201: Reinsurance Assumed</v>
          </cell>
          <cell r="B84" t="str">
            <v>Allianz Global Risks US Insurance Company (D037)</v>
          </cell>
          <cell r="C84" t="str">
            <v>P20300201: Reinsurance Assumed</v>
          </cell>
          <cell r="D84">
            <v>41775</v>
          </cell>
          <cell r="E84">
            <v>48402</v>
          </cell>
          <cell r="F84">
            <v>55728</v>
          </cell>
          <cell r="G84">
            <v>58478</v>
          </cell>
          <cell r="H84">
            <v>33028</v>
          </cell>
        </row>
        <row r="85">
          <cell r="A85" t="str">
            <v>Allianz Global Risks US Insurance Company (D037) P20300301: Reinsurance Ceded</v>
          </cell>
          <cell r="B85" t="str">
            <v>Allianz Global Risks US Insurance Company (D037)</v>
          </cell>
          <cell r="C85" t="str">
            <v>P20300301: Reinsurance Ceded</v>
          </cell>
          <cell r="D85">
            <v>225682</v>
          </cell>
          <cell r="E85">
            <v>227001</v>
          </cell>
          <cell r="F85">
            <v>276499</v>
          </cell>
          <cell r="G85">
            <v>299691</v>
          </cell>
          <cell r="H85">
            <v>184686</v>
          </cell>
        </row>
        <row r="86">
          <cell r="A86" t="str">
            <v>Allianz Global Risks US Insurance Company (D037) P20300401: Net Premiums Written</v>
          </cell>
          <cell r="B86" t="str">
            <v>Allianz Global Risks US Insurance Company (D037)</v>
          </cell>
          <cell r="C86" t="str">
            <v>P20300401: Net Premiums Written</v>
          </cell>
          <cell r="D86">
            <v>241861</v>
          </cell>
          <cell r="E86">
            <v>318350</v>
          </cell>
          <cell r="F86">
            <v>426659</v>
          </cell>
          <cell r="G86">
            <v>413206</v>
          </cell>
          <cell r="H86">
            <v>165576</v>
          </cell>
        </row>
        <row r="87">
          <cell r="A87" t="str">
            <v>Allianz Global Risks US Insurance Company (D037) P20300601: Net Premiums Earned</v>
          </cell>
          <cell r="B87" t="str">
            <v>Allianz Global Risks US Insurance Company (D037)</v>
          </cell>
          <cell r="C87" t="str">
            <v>P20300601: Net Premiums Earned</v>
          </cell>
          <cell r="D87">
            <v>225071</v>
          </cell>
          <cell r="E87">
            <v>285898</v>
          </cell>
          <cell r="F87">
            <v>374522</v>
          </cell>
          <cell r="G87">
            <v>443762</v>
          </cell>
          <cell r="H87">
            <v>242969</v>
          </cell>
        </row>
        <row r="88">
          <cell r="A88" t="str">
            <v>Allianz Global Risks US Insurance Company (D037) P20306201: Gross Claims and Adjustment Expenses</v>
          </cell>
          <cell r="B88" t="str">
            <v>Allianz Global Risks US Insurance Company (D037)</v>
          </cell>
          <cell r="C88" t="str">
            <v>P20306201: Gross Claims and Adjustment Expenses</v>
          </cell>
          <cell r="D88">
            <v>221667</v>
          </cell>
          <cell r="E88">
            <v>416924</v>
          </cell>
          <cell r="F88">
            <v>556607</v>
          </cell>
          <cell r="G88">
            <v>406662</v>
          </cell>
          <cell r="H88">
            <v>294256</v>
          </cell>
        </row>
        <row r="89">
          <cell r="A89" t="str">
            <v>Allianz Global Risks US Insurance Company (D037) P20301001: Net Claims and Adj. Exp.</v>
          </cell>
          <cell r="B89" t="str">
            <v>Allianz Global Risks US Insurance Company (D037)</v>
          </cell>
          <cell r="C89" t="str">
            <v>P20301001: Net Claims and Adj. Exp.</v>
          </cell>
          <cell r="D89">
            <v>147234</v>
          </cell>
          <cell r="E89">
            <v>222013</v>
          </cell>
          <cell r="F89">
            <v>336812</v>
          </cell>
          <cell r="G89">
            <v>256262</v>
          </cell>
          <cell r="H89">
            <v>164230</v>
          </cell>
        </row>
        <row r="90">
          <cell r="A90" t="str">
            <v>Allianz Global Risks US Insurance Company (D037) P20300901: Total Underwriting Revenue</v>
          </cell>
          <cell r="B90" t="str">
            <v>Allianz Global Risks US Insurance Company (D037)</v>
          </cell>
          <cell r="C90" t="str">
            <v>P20300901: Total Underwriting Revenue</v>
          </cell>
          <cell r="D90">
            <v>225071</v>
          </cell>
          <cell r="E90">
            <v>285898</v>
          </cell>
          <cell r="F90">
            <v>374522</v>
          </cell>
          <cell r="G90">
            <v>443762</v>
          </cell>
          <cell r="H90">
            <v>242969</v>
          </cell>
        </row>
        <row r="91">
          <cell r="A91" t="str">
            <v>Allianz Global Risks US Insurance Company (D037) P20306601: Gross Commissions</v>
          </cell>
          <cell r="B91" t="str">
            <v>Allianz Global Risks US Insurance Company (D037)</v>
          </cell>
          <cell r="C91" t="str">
            <v>P20306601: Gross Commissions</v>
          </cell>
          <cell r="D91">
            <v>56102</v>
          </cell>
          <cell r="E91">
            <v>62681</v>
          </cell>
          <cell r="F91">
            <v>79883</v>
          </cell>
          <cell r="G91">
            <v>96831</v>
          </cell>
          <cell r="H91">
            <v>65972</v>
          </cell>
        </row>
        <row r="92">
          <cell r="A92" t="str">
            <v>Allianz Global Risks US Insurance Company (D037) P20306801: Ceded Commissions</v>
          </cell>
          <cell r="B92" t="str">
            <v>Allianz Global Risks US Insurance Company (D037)</v>
          </cell>
          <cell r="C92" t="str">
            <v>P20306801: Ceded Commissions</v>
          </cell>
          <cell r="D92">
            <v>40044</v>
          </cell>
          <cell r="E92">
            <v>38799</v>
          </cell>
          <cell r="F92">
            <v>47843</v>
          </cell>
          <cell r="G92">
            <v>53563</v>
          </cell>
          <cell r="H92">
            <v>44401</v>
          </cell>
        </row>
        <row r="93">
          <cell r="A93" t="str">
            <v>Allianz Global Risks US Insurance Company (D037) P20301601: General Exp.s</v>
          </cell>
          <cell r="B93" t="str">
            <v>Allianz Global Risks US Insurance Company (D037)</v>
          </cell>
          <cell r="C93" t="str">
            <v>P20301601: General Exp.s</v>
          </cell>
          <cell r="D93">
            <v>18359</v>
          </cell>
          <cell r="E93">
            <v>15240</v>
          </cell>
          <cell r="F93">
            <v>21592</v>
          </cell>
          <cell r="G93">
            <v>21188</v>
          </cell>
          <cell r="H93">
            <v>29933</v>
          </cell>
        </row>
        <row r="94">
          <cell r="A94" t="str">
            <v>Allianz Global Risks US Insurance Company (D037) P20301901: Total Claims and Exp.s</v>
          </cell>
          <cell r="B94" t="str">
            <v>Allianz Global Risks US Insurance Company (D037)</v>
          </cell>
          <cell r="C94" t="str">
            <v>P20301901: Total Claims and Exp.s</v>
          </cell>
          <cell r="D94">
            <v>229550</v>
          </cell>
          <cell r="E94">
            <v>313265</v>
          </cell>
          <cell r="F94">
            <v>455927</v>
          </cell>
          <cell r="G94">
            <v>385057</v>
          </cell>
          <cell r="H94">
            <v>234305</v>
          </cell>
        </row>
        <row r="95">
          <cell r="A95" t="str">
            <v>Allianz Global Risks US Insurance Company (D037) P20302901: Underwriting Income</v>
          </cell>
          <cell r="B95" t="str">
            <v>Allianz Global Risks US Insurance Company (D037)</v>
          </cell>
          <cell r="C95" t="str">
            <v>P20302901: Underwriting Income</v>
          </cell>
          <cell r="D95">
            <v>-4479</v>
          </cell>
          <cell r="E95">
            <v>-27367</v>
          </cell>
          <cell r="F95">
            <v>-81405</v>
          </cell>
          <cell r="G95">
            <v>58705</v>
          </cell>
          <cell r="H95">
            <v>8664</v>
          </cell>
        </row>
        <row r="96">
          <cell r="A96" t="str">
            <v>Allianz Global Risks US Insurance Company (D037) P20303901: Net Investment Income</v>
          </cell>
          <cell r="B96" t="str">
            <v>Allianz Global Risks US Insurance Company (D037)</v>
          </cell>
          <cell r="C96" t="str">
            <v>P20303901: Net Investment Income</v>
          </cell>
          <cell r="D96">
            <v>18168</v>
          </cell>
          <cell r="E96">
            <v>18969</v>
          </cell>
          <cell r="F96">
            <v>23355</v>
          </cell>
          <cell r="G96">
            <v>28815</v>
          </cell>
          <cell r="H96">
            <v>22678</v>
          </cell>
        </row>
        <row r="97">
          <cell r="A97" t="str">
            <v>Allianz Global Risks US Insurance Company (D037) P20308901: NET INCOME</v>
          </cell>
          <cell r="B97" t="str">
            <v>Allianz Global Risks US Insurance Company (D037)</v>
          </cell>
          <cell r="C97" t="str">
            <v>P20308901: NET INCOME</v>
          </cell>
          <cell r="D97">
            <v>7900</v>
          </cell>
          <cell r="E97">
            <v>513</v>
          </cell>
          <cell r="F97">
            <v>-59805</v>
          </cell>
          <cell r="G97">
            <v>93581</v>
          </cell>
          <cell r="H97">
            <v>23786</v>
          </cell>
        </row>
        <row r="98">
          <cell r="A98" t="str">
            <v>Allianz Global Risks US Insurance Company (D037) P20451101: Transfers from (to) Head Office - Subtotal</v>
          </cell>
          <cell r="B98" t="str">
            <v>Allianz Global Risks US Insurance Company (D037)</v>
          </cell>
          <cell r="C98" t="str">
            <v>P20451101: Transfers from (to) Head Office - Subtotal</v>
          </cell>
          <cell r="D98">
            <v>0</v>
          </cell>
          <cell r="E98">
            <v>74983</v>
          </cell>
          <cell r="F98">
            <v>96993</v>
          </cell>
          <cell r="G98">
            <v>70000</v>
          </cell>
          <cell r="H98">
            <v>0</v>
          </cell>
        </row>
        <row r="99">
          <cell r="A99" t="str">
            <v>Allianz Global Risks US Insurance Company (D037) P20452001: Advances (Returns)</v>
          </cell>
          <cell r="B99" t="str">
            <v>Allianz Global Risks US Insurance Company (D037)</v>
          </cell>
          <cell r="C99" t="str">
            <v>P20452001: Advances (Returns)</v>
          </cell>
          <cell r="D99">
            <v>0</v>
          </cell>
          <cell r="E99">
            <v>74983</v>
          </cell>
          <cell r="F99">
            <v>96993</v>
          </cell>
          <cell r="G99">
            <v>70000</v>
          </cell>
          <cell r="H99">
            <v>0</v>
          </cell>
        </row>
        <row r="100">
          <cell r="A100" t="str">
            <v>Allianz Global Risks US Insurance Company (D037) P30610101: Capital available</v>
          </cell>
          <cell r="B100" t="str">
            <v>Allianz Global Risks US Insurance Company (D037)</v>
          </cell>
          <cell r="C100" t="str">
            <v>P30610101: Capital available</v>
          </cell>
        </row>
        <row r="101">
          <cell r="A101" t="str">
            <v>Allianz Global Risks US Insurance Company (D037) P30610901: Total Capital Available</v>
          </cell>
          <cell r="B101" t="str">
            <v>Allianz Global Risks US Insurance Company (D037)</v>
          </cell>
          <cell r="C101" t="str">
            <v>P30610901: Total Capital Available</v>
          </cell>
        </row>
        <row r="102">
          <cell r="A102" t="str">
            <v>Allianz Global Risks US Insurance Company (D037) P30611101: Net Assets Available</v>
          </cell>
          <cell r="B102" t="str">
            <v>Allianz Global Risks US Insurance Company (D037)</v>
          </cell>
          <cell r="C102" t="str">
            <v>P30611101: Net Assets Available</v>
          </cell>
          <cell r="D102">
            <v>218038</v>
          </cell>
          <cell r="E102">
            <v>299535</v>
          </cell>
          <cell r="F102">
            <v>323523</v>
          </cell>
          <cell r="G102">
            <v>514563</v>
          </cell>
          <cell r="H102">
            <v>488275</v>
          </cell>
        </row>
        <row r="103">
          <cell r="A103" t="str">
            <v>Allianz Global Risks US Insurance Company (D037) P30611901: Total Net Assets Available</v>
          </cell>
          <cell r="B103" t="str">
            <v>Allianz Global Risks US Insurance Company (D037)</v>
          </cell>
          <cell r="C103" t="str">
            <v>P30611901: Total Net Assets Available</v>
          </cell>
          <cell r="D103">
            <v>218038</v>
          </cell>
          <cell r="E103">
            <v>299535</v>
          </cell>
          <cell r="F103">
            <v>323523</v>
          </cell>
          <cell r="G103">
            <v>514563</v>
          </cell>
          <cell r="H103">
            <v>488275</v>
          </cell>
        </row>
        <row r="104">
          <cell r="A104" t="str">
            <v>Allianz Global Risks US Insurance Company (D037) P30615901: Total Capital (Margin) Required at Target</v>
          </cell>
          <cell r="B104" t="str">
            <v>Allianz Global Risks US Insurance Company (D037)</v>
          </cell>
          <cell r="C104" t="str">
            <v>P30615901: Total Capital (Margin) Required at Target</v>
          </cell>
          <cell r="D104">
            <v>151091</v>
          </cell>
          <cell r="E104">
            <v>178114</v>
          </cell>
          <cell r="F104">
            <v>206498</v>
          </cell>
          <cell r="G104">
            <v>221252</v>
          </cell>
          <cell r="H104">
            <v>203960</v>
          </cell>
        </row>
        <row r="105">
          <cell r="A105" t="str">
            <v>Allianz Global Risks US Insurance Company (D037) P30616001: Minimum Capital (Margin) Required (line 59 / 1.5)</v>
          </cell>
          <cell r="B105" t="str">
            <v>Allianz Global Risks US Insurance Company (D037)</v>
          </cell>
          <cell r="C105" t="str">
            <v>P30616001: Minimum Capital (Margin) Required (line 59 / 1.5)</v>
          </cell>
          <cell r="D105">
            <v>100727</v>
          </cell>
          <cell r="E105">
            <v>118743</v>
          </cell>
          <cell r="F105">
            <v>137665</v>
          </cell>
          <cell r="G105">
            <v>147501</v>
          </cell>
          <cell r="H105">
            <v>135973</v>
          </cell>
        </row>
        <row r="106">
          <cell r="A106" t="str">
            <v>Allianz Global Risks US Insurance Company (D037) P30616801: Total Capital (Margin) Required at Target : Specify</v>
          </cell>
          <cell r="B106" t="str">
            <v>Allianz Global Risks US Insurance Company (D037)</v>
          </cell>
          <cell r="C106" t="str">
            <v>P30616801: Total Capital (Margin) Required at Target : Specify</v>
          </cell>
          <cell r="D106">
            <v>0</v>
          </cell>
          <cell r="E106">
            <v>0</v>
          </cell>
          <cell r="F106">
            <v>0</v>
          </cell>
          <cell r="G106">
            <v>0</v>
          </cell>
          <cell r="H106">
            <v>0</v>
          </cell>
        </row>
        <row r="107">
          <cell r="A107" t="str">
            <v>Allianz Global Risks US Insurance Company (D037) P30616901: Total minimum capital (margin) required</v>
          </cell>
          <cell r="B107" t="str">
            <v>Allianz Global Risks US Insurance Company (D037)</v>
          </cell>
          <cell r="C107" t="str">
            <v>P30616901: Total minimum capital (margin) required</v>
          </cell>
          <cell r="D107">
            <v>100727</v>
          </cell>
          <cell r="E107">
            <v>118743</v>
          </cell>
          <cell r="F107">
            <v>137665</v>
          </cell>
          <cell r="G107">
            <v>147501</v>
          </cell>
          <cell r="H107">
            <v>135973</v>
          </cell>
        </row>
        <row r="108">
          <cell r="A108" t="str">
            <v>Allianz Global Risks US Insurance Company (D037) P30617901: Excess Capital (Net Assets Available) over Minimum Capital (Margin) Required</v>
          </cell>
          <cell r="B108" t="str">
            <v>Allianz Global Risks US Insurance Company (D037)</v>
          </cell>
          <cell r="C108" t="str">
            <v>P30617901: Excess Capital (Net Assets Available) over Minimum Capital (Margin) Required</v>
          </cell>
          <cell r="D108">
            <v>117311</v>
          </cell>
          <cell r="E108">
            <v>180792</v>
          </cell>
          <cell r="F108">
            <v>185858</v>
          </cell>
          <cell r="G108">
            <v>367062</v>
          </cell>
          <cell r="H108">
            <v>352302</v>
          </cell>
        </row>
        <row r="109">
          <cell r="A109" t="str">
            <v>Allianz Global Risks US Insurance Company (D037) P30619001: Ratio (Line 09 or line 19 as a % of line 69)</v>
          </cell>
          <cell r="B109" t="str">
            <v>Allianz Global Risks US Insurance Company (D037)</v>
          </cell>
          <cell r="C109" t="str">
            <v>P30619001: Ratio (Line 09 or line 19 as a % of line 69)</v>
          </cell>
          <cell r="D109">
            <v>216.46</v>
          </cell>
          <cell r="E109">
            <v>252.25</v>
          </cell>
          <cell r="F109">
            <v>235.01</v>
          </cell>
          <cell r="G109">
            <v>348.85</v>
          </cell>
          <cell r="H109">
            <v>359.1</v>
          </cell>
        </row>
        <row r="110">
          <cell r="A110" t="str">
            <v>Allied World Specialty Insurance Company (D900) P20100101: Cash and Cash Equivalents</v>
          </cell>
          <cell r="B110" t="str">
            <v>Allied World Specialty Insurance Company (D900)</v>
          </cell>
          <cell r="C110" t="str">
            <v>P20100101: Cash and Cash Equivalents</v>
          </cell>
          <cell r="D110">
            <v>5972</v>
          </cell>
          <cell r="E110">
            <v>7311</v>
          </cell>
          <cell r="F110">
            <v>5798</v>
          </cell>
          <cell r="G110">
            <v>6429</v>
          </cell>
          <cell r="H110">
            <v>66656</v>
          </cell>
        </row>
        <row r="111">
          <cell r="A111" t="str">
            <v>Allied World Specialty Insurance Company (D900) P20101901: Total Investments</v>
          </cell>
          <cell r="B111" t="str">
            <v>Allied World Specialty Insurance Company (D900)</v>
          </cell>
          <cell r="C111" t="str">
            <v>P20101901: Total Investments</v>
          </cell>
          <cell r="D111">
            <v>37151</v>
          </cell>
          <cell r="E111">
            <v>47072</v>
          </cell>
          <cell r="F111">
            <v>71653</v>
          </cell>
          <cell r="G111">
            <v>112450</v>
          </cell>
          <cell r="H111">
            <v>131402</v>
          </cell>
        </row>
        <row r="112">
          <cell r="A112" t="str">
            <v>Allied World Specialty Insurance Company (D900) P20108901: TOTAL ASSETS</v>
          </cell>
          <cell r="B112" t="str">
            <v>Allied World Specialty Insurance Company (D900)</v>
          </cell>
          <cell r="C112" t="str">
            <v>P20108901: TOTAL ASSETS</v>
          </cell>
          <cell r="D112">
            <v>93808</v>
          </cell>
          <cell r="E112">
            <v>131478</v>
          </cell>
          <cell r="F112">
            <v>166833</v>
          </cell>
          <cell r="G112">
            <v>266404</v>
          </cell>
          <cell r="H112">
            <v>352850</v>
          </cell>
        </row>
        <row r="113">
          <cell r="A113" t="str">
            <v>Allied World Specialty Insurance Company (D900) P20108902: TOTAL ASSETS - Vested</v>
          </cell>
          <cell r="B113" t="str">
            <v>Allied World Specialty Insurance Company (D900)</v>
          </cell>
          <cell r="C113" t="str">
            <v>P20108902: TOTAL ASSETS - Vested</v>
          </cell>
          <cell r="D113">
            <v>37780</v>
          </cell>
          <cell r="E113">
            <v>47419</v>
          </cell>
          <cell r="F113">
            <v>71808</v>
          </cell>
          <cell r="G113">
            <v>112656</v>
          </cell>
          <cell r="H113">
            <v>183028</v>
          </cell>
        </row>
        <row r="114">
          <cell r="A114" t="str">
            <v>Allied World Specialty Insurance Company (D900) P20201201: Unearned Premiums</v>
          </cell>
          <cell r="B114" t="str">
            <v>Allied World Specialty Insurance Company (D900)</v>
          </cell>
          <cell r="C114" t="str">
            <v>P20201201: Unearned Premiums</v>
          </cell>
          <cell r="D114">
            <v>19160</v>
          </cell>
          <cell r="E114">
            <v>27491</v>
          </cell>
          <cell r="F114">
            <v>53268</v>
          </cell>
          <cell r="G114">
            <v>90130</v>
          </cell>
          <cell r="H114">
            <v>108864</v>
          </cell>
        </row>
        <row r="115">
          <cell r="A115" t="str">
            <v>Allied World Specialty Insurance Company (D900) P20201301: Unpaid Claims &amp; Exp</v>
          </cell>
          <cell r="B115" t="str">
            <v>Allied World Specialty Insurance Company (D900)</v>
          </cell>
          <cell r="C115" t="str">
            <v>P20201301: Unpaid Claims &amp; Exp</v>
          </cell>
          <cell r="D115">
            <v>25411</v>
          </cell>
          <cell r="E115">
            <v>53033</v>
          </cell>
          <cell r="F115">
            <v>39417</v>
          </cell>
          <cell r="G115">
            <v>64923</v>
          </cell>
          <cell r="H115">
            <v>105336</v>
          </cell>
        </row>
        <row r="116">
          <cell r="A116" t="str">
            <v>Allied World Specialty Insurance Company (D900) P20202901: TOTAL LIABILITIES</v>
          </cell>
          <cell r="B116" t="str">
            <v>Allied World Specialty Insurance Company (D900)</v>
          </cell>
          <cell r="C116" t="str">
            <v>P20202901: TOTAL LIABILITIES</v>
          </cell>
          <cell r="D116">
            <v>59487</v>
          </cell>
          <cell r="E116">
            <v>88709</v>
          </cell>
          <cell r="F116">
            <v>116927</v>
          </cell>
          <cell r="G116">
            <v>192713</v>
          </cell>
          <cell r="H116">
            <v>254779</v>
          </cell>
        </row>
        <row r="117">
          <cell r="A117" t="str">
            <v>Allied World Specialty Insurance Company (D900) P20204901: TOTAL EQUITY</v>
          </cell>
          <cell r="B117" t="str">
            <v>Allied World Specialty Insurance Company (D900)</v>
          </cell>
          <cell r="C117" t="str">
            <v>P20204901: TOTAL EQUITY</v>
          </cell>
        </row>
        <row r="118">
          <cell r="A118" t="str">
            <v>Allied World Specialty Insurance Company (D900) P20206901: Total Head Office Account, Reserves and AOCI</v>
          </cell>
          <cell r="B118" t="str">
            <v>Allied World Specialty Insurance Company (D900)</v>
          </cell>
          <cell r="C118" t="str">
            <v>P20206901: Total Head Office Account, Reserves and AOCI</v>
          </cell>
          <cell r="D118">
            <v>34321</v>
          </cell>
          <cell r="E118">
            <v>42769</v>
          </cell>
          <cell r="F118">
            <v>49906</v>
          </cell>
          <cell r="G118">
            <v>73691</v>
          </cell>
          <cell r="H118">
            <v>98071</v>
          </cell>
        </row>
        <row r="119">
          <cell r="A119" t="str">
            <v>Allied World Specialty Insurance Company (D900) P20300101: Direct Written Premiums</v>
          </cell>
          <cell r="B119" t="str">
            <v>Allied World Specialty Insurance Company (D900)</v>
          </cell>
          <cell r="C119" t="str">
            <v>P20300101: Direct Written Premiums</v>
          </cell>
          <cell r="D119">
            <v>36867</v>
          </cell>
          <cell r="E119">
            <v>42178</v>
          </cell>
          <cell r="F119">
            <v>76532</v>
          </cell>
          <cell r="G119">
            <v>133431</v>
          </cell>
          <cell r="H119">
            <v>138372</v>
          </cell>
        </row>
        <row r="120">
          <cell r="A120" t="str">
            <v>Allied World Specialty Insurance Company (D900) P20300201: Reinsurance Assumed</v>
          </cell>
          <cell r="B120" t="str">
            <v>Allied World Specialty Insurance Company (D900)</v>
          </cell>
          <cell r="C120" t="str">
            <v>P20300201: Reinsurance Assumed</v>
          </cell>
          <cell r="D120">
            <v>0</v>
          </cell>
          <cell r="E120">
            <v>345</v>
          </cell>
          <cell r="F120">
            <v>175</v>
          </cell>
          <cell r="G120">
            <v>4329</v>
          </cell>
          <cell r="H120">
            <v>2175</v>
          </cell>
        </row>
        <row r="121">
          <cell r="A121" t="str">
            <v>Allied World Specialty Insurance Company (D900) P20300301: Reinsurance Ceded</v>
          </cell>
          <cell r="B121" t="str">
            <v>Allied World Specialty Insurance Company (D900)</v>
          </cell>
          <cell r="C121" t="str">
            <v>P20300301: Reinsurance Ceded</v>
          </cell>
          <cell r="D121">
            <v>30237</v>
          </cell>
          <cell r="E121">
            <v>17378</v>
          </cell>
          <cell r="F121">
            <v>43539</v>
          </cell>
          <cell r="G121">
            <v>87370</v>
          </cell>
          <cell r="H121">
            <v>81980</v>
          </cell>
        </row>
        <row r="122">
          <cell r="A122" t="str">
            <v>Allied World Specialty Insurance Company (D900) P20300401: Net Premiums Written</v>
          </cell>
          <cell r="B122" t="str">
            <v>Allied World Specialty Insurance Company (D900)</v>
          </cell>
          <cell r="C122" t="str">
            <v>P20300401: Net Premiums Written</v>
          </cell>
          <cell r="D122">
            <v>6630</v>
          </cell>
          <cell r="E122">
            <v>25145</v>
          </cell>
          <cell r="F122">
            <v>33168</v>
          </cell>
          <cell r="G122">
            <v>50390</v>
          </cell>
          <cell r="H122">
            <v>58567</v>
          </cell>
        </row>
        <row r="123">
          <cell r="A123" t="str">
            <v>Allied World Specialty Insurance Company (D900) P20300601: Net Premiums Earned</v>
          </cell>
          <cell r="B123" t="str">
            <v>Allied World Specialty Insurance Company (D900)</v>
          </cell>
          <cell r="C123" t="str">
            <v>P20300601: Net Premiums Earned</v>
          </cell>
          <cell r="D123">
            <v>5120</v>
          </cell>
          <cell r="E123">
            <v>13094</v>
          </cell>
          <cell r="F123">
            <v>22483</v>
          </cell>
          <cell r="G123">
            <v>35964</v>
          </cell>
          <cell r="H123">
            <v>43892</v>
          </cell>
        </row>
        <row r="124">
          <cell r="A124" t="str">
            <v>Allied World Specialty Insurance Company (D900) P20306201: Gross Claims and Adjustment Expenses</v>
          </cell>
          <cell r="B124" t="str">
            <v>Allied World Specialty Insurance Company (D900)</v>
          </cell>
          <cell r="C124" t="str">
            <v>P20306201: Gross Claims and Adjustment Expenses</v>
          </cell>
          <cell r="D124">
            <v>11856</v>
          </cell>
          <cell r="E124">
            <v>54698</v>
          </cell>
          <cell r="F124">
            <v>13979</v>
          </cell>
          <cell r="G124">
            <v>42454</v>
          </cell>
          <cell r="H124">
            <v>50176</v>
          </cell>
        </row>
        <row r="125">
          <cell r="A125" t="str">
            <v>Allied World Specialty Insurance Company (D900) P20301001: Net Claims and Adj. Exp.</v>
          </cell>
          <cell r="B125" t="str">
            <v>Allied World Specialty Insurance Company (D900)</v>
          </cell>
          <cell r="C125" t="str">
            <v>P20301001: Net Claims and Adj. Exp.</v>
          </cell>
          <cell r="D125">
            <v>2237</v>
          </cell>
          <cell r="E125">
            <v>19731</v>
          </cell>
          <cell r="F125">
            <v>10828</v>
          </cell>
          <cell r="G125">
            <v>19494</v>
          </cell>
          <cell r="H125">
            <v>25354</v>
          </cell>
        </row>
        <row r="126">
          <cell r="A126" t="str">
            <v>Allied World Specialty Insurance Company (D900) P20300901: Total Underwriting Revenue</v>
          </cell>
          <cell r="B126" t="str">
            <v>Allied World Specialty Insurance Company (D900)</v>
          </cell>
          <cell r="C126" t="str">
            <v>P20300901: Total Underwriting Revenue</v>
          </cell>
          <cell r="D126">
            <v>5120</v>
          </cell>
          <cell r="E126">
            <v>13094</v>
          </cell>
          <cell r="F126">
            <v>22483</v>
          </cell>
          <cell r="G126">
            <v>35964</v>
          </cell>
          <cell r="H126">
            <v>43892</v>
          </cell>
        </row>
        <row r="127">
          <cell r="A127" t="str">
            <v>Allied World Specialty Insurance Company (D900) P20306601: Gross Commissions</v>
          </cell>
          <cell r="B127" t="str">
            <v>Allied World Specialty Insurance Company (D900)</v>
          </cell>
          <cell r="C127" t="str">
            <v>P20306601: Gross Commissions</v>
          </cell>
          <cell r="D127">
            <v>4403</v>
          </cell>
          <cell r="E127">
            <v>4911</v>
          </cell>
          <cell r="F127">
            <v>6489</v>
          </cell>
          <cell r="G127">
            <v>9761</v>
          </cell>
          <cell r="H127">
            <v>9885</v>
          </cell>
        </row>
        <row r="128">
          <cell r="A128" t="str">
            <v>Allied World Specialty Insurance Company (D900) P20306801: Ceded Commissions</v>
          </cell>
          <cell r="B128" t="str">
            <v>Allied World Specialty Insurance Company (D900)</v>
          </cell>
          <cell r="C128" t="str">
            <v>P20306801: Ceded Commissions</v>
          </cell>
          <cell r="D128">
            <v>7595</v>
          </cell>
          <cell r="E128">
            <v>6147</v>
          </cell>
          <cell r="F128">
            <v>7326</v>
          </cell>
          <cell r="G128">
            <v>15893</v>
          </cell>
          <cell r="H128">
            <v>19976</v>
          </cell>
        </row>
        <row r="129">
          <cell r="A129" t="str">
            <v>Allied World Specialty Insurance Company (D900) P20301601: General Exp.s</v>
          </cell>
          <cell r="B129" t="str">
            <v>Allied World Specialty Insurance Company (D900)</v>
          </cell>
          <cell r="C129" t="str">
            <v>P20301601: General Exp.s</v>
          </cell>
          <cell r="D129">
            <v>5345</v>
          </cell>
          <cell r="E129">
            <v>4072</v>
          </cell>
          <cell r="F129">
            <v>4023</v>
          </cell>
          <cell r="G129">
            <v>4322</v>
          </cell>
          <cell r="H129">
            <v>4016</v>
          </cell>
        </row>
        <row r="130">
          <cell r="A130" t="str">
            <v>Allied World Specialty Insurance Company (D900) P20301901: Total Claims and Exp.s</v>
          </cell>
          <cell r="B130" t="str">
            <v>Allied World Specialty Insurance Company (D900)</v>
          </cell>
          <cell r="C130" t="str">
            <v>P20301901: Total Claims and Exp.s</v>
          </cell>
          <cell r="D130">
            <v>5597</v>
          </cell>
          <cell r="E130">
            <v>23883</v>
          </cell>
          <cell r="F130">
            <v>15867</v>
          </cell>
          <cell r="G130">
            <v>21322</v>
          </cell>
          <cell r="H130">
            <v>24416</v>
          </cell>
        </row>
        <row r="131">
          <cell r="A131" t="str">
            <v>Allied World Specialty Insurance Company (D900) P20302901: Underwriting Income</v>
          </cell>
          <cell r="B131" t="str">
            <v>Allied World Specialty Insurance Company (D900)</v>
          </cell>
          <cell r="C131" t="str">
            <v>P20302901: Underwriting Income</v>
          </cell>
          <cell r="D131">
            <v>-477</v>
          </cell>
          <cell r="E131">
            <v>-10789</v>
          </cell>
          <cell r="F131">
            <v>6616</v>
          </cell>
          <cell r="G131">
            <v>14642</v>
          </cell>
          <cell r="H131">
            <v>19476</v>
          </cell>
        </row>
        <row r="132">
          <cell r="A132" t="str">
            <v>Allied World Specialty Insurance Company (D900) P20303901: Net Investment Income</v>
          </cell>
          <cell r="B132" t="str">
            <v>Allied World Specialty Insurance Company (D900)</v>
          </cell>
          <cell r="C132" t="str">
            <v>P20303901: Net Investment Income</v>
          </cell>
          <cell r="D132">
            <v>283</v>
          </cell>
          <cell r="E132">
            <v>338</v>
          </cell>
          <cell r="F132">
            <v>798</v>
          </cell>
          <cell r="G132">
            <v>1197</v>
          </cell>
          <cell r="H132">
            <v>2097</v>
          </cell>
        </row>
        <row r="133">
          <cell r="A133" t="str">
            <v>Allied World Specialty Insurance Company (D900) P20308901: NET INCOME</v>
          </cell>
          <cell r="B133" t="str">
            <v>Allied World Specialty Insurance Company (D900)</v>
          </cell>
          <cell r="C133" t="str">
            <v>P20308901: NET INCOME</v>
          </cell>
          <cell r="D133">
            <v>111</v>
          </cell>
          <cell r="E133">
            <v>-10560</v>
          </cell>
          <cell r="F133">
            <v>7075</v>
          </cell>
          <cell r="G133">
            <v>17089</v>
          </cell>
          <cell r="H133">
            <v>16008</v>
          </cell>
        </row>
        <row r="134">
          <cell r="A134" t="str">
            <v>Allied World Specialty Insurance Company (D900) P20451101: Transfers from (to) Head Office - Subtotal</v>
          </cell>
          <cell r="B134" t="str">
            <v>Allied World Specialty Insurance Company (D900)</v>
          </cell>
          <cell r="C134" t="str">
            <v>P20451101: Transfers from (to) Head Office - Subtotal</v>
          </cell>
          <cell r="D134">
            <v>9460</v>
          </cell>
          <cell r="E134">
            <v>18828</v>
          </cell>
          <cell r="F134">
            <v>0</v>
          </cell>
          <cell r="G134">
            <v>6650</v>
          </cell>
          <cell r="H134">
            <v>8372</v>
          </cell>
        </row>
        <row r="135">
          <cell r="A135" t="str">
            <v>Allied World Specialty Insurance Company (D900) P20452001: Advances (Returns)</v>
          </cell>
          <cell r="B135" t="str">
            <v>Allied World Specialty Insurance Company (D900)</v>
          </cell>
          <cell r="C135" t="str">
            <v>P20452001: Advances (Returns)</v>
          </cell>
          <cell r="D135">
            <v>8609</v>
          </cell>
          <cell r="E135">
            <v>17750</v>
          </cell>
          <cell r="F135">
            <v>0</v>
          </cell>
          <cell r="G135">
            <v>6650</v>
          </cell>
          <cell r="H135">
            <v>0</v>
          </cell>
        </row>
        <row r="136">
          <cell r="A136" t="str">
            <v>Allied World Specialty Insurance Company (D900) P30610101: Capital available</v>
          </cell>
          <cell r="B136" t="str">
            <v>Allied World Specialty Insurance Company (D900)</v>
          </cell>
          <cell r="C136" t="str">
            <v>P30610101: Capital available</v>
          </cell>
        </row>
        <row r="137">
          <cell r="A137" t="str">
            <v>Allied World Specialty Insurance Company (D900) P30610901: Total Capital Available</v>
          </cell>
          <cell r="B137" t="str">
            <v>Allied World Specialty Insurance Company (D900)</v>
          </cell>
          <cell r="C137" t="str">
            <v>P30610901: Total Capital Available</v>
          </cell>
        </row>
        <row r="138">
          <cell r="A138" t="str">
            <v>Allied World Specialty Insurance Company (D900) P30611101: Net Assets Available</v>
          </cell>
          <cell r="B138" t="str">
            <v>Allied World Specialty Insurance Company (D900)</v>
          </cell>
          <cell r="C138" t="str">
            <v>P30611101: Net Assets Available</v>
          </cell>
          <cell r="D138">
            <v>25051</v>
          </cell>
          <cell r="E138">
            <v>19946</v>
          </cell>
          <cell r="F138">
            <v>30598</v>
          </cell>
          <cell r="G138">
            <v>55082</v>
          </cell>
          <cell r="H138">
            <v>67479</v>
          </cell>
        </row>
        <row r="139">
          <cell r="A139" t="str">
            <v>Allied World Specialty Insurance Company (D900) P30611901: Total Net Assets Available</v>
          </cell>
          <cell r="B139" t="str">
            <v>Allied World Specialty Insurance Company (D900)</v>
          </cell>
          <cell r="C139" t="str">
            <v>P30611901: Total Net Assets Available</v>
          </cell>
          <cell r="D139">
            <v>25051</v>
          </cell>
          <cell r="E139">
            <v>19946</v>
          </cell>
          <cell r="F139">
            <v>30598</v>
          </cell>
          <cell r="G139">
            <v>55082</v>
          </cell>
          <cell r="H139">
            <v>67479</v>
          </cell>
        </row>
        <row r="140">
          <cell r="A140" t="str">
            <v>Allied World Specialty Insurance Company (D900) P30615901: Total Capital (Margin) Required at Target</v>
          </cell>
          <cell r="B140" t="str">
            <v>Allied World Specialty Insurance Company (D900)</v>
          </cell>
          <cell r="C140" t="str">
            <v>P30615901: Total Capital (Margin) Required at Target</v>
          </cell>
          <cell r="D140">
            <v>5179</v>
          </cell>
          <cell r="E140">
            <v>9821</v>
          </cell>
          <cell r="F140">
            <v>13873</v>
          </cell>
          <cell r="G140">
            <v>25463</v>
          </cell>
          <cell r="H140">
            <v>31974</v>
          </cell>
        </row>
        <row r="141">
          <cell r="A141" t="str">
            <v>Allied World Specialty Insurance Company (D900) P30616001: Minimum Capital (Margin) Required (line 59 / 1.5)</v>
          </cell>
          <cell r="B141" t="str">
            <v>Allied World Specialty Insurance Company (D900)</v>
          </cell>
          <cell r="C141" t="str">
            <v>P30616001: Minimum Capital (Margin) Required (line 59 / 1.5)</v>
          </cell>
          <cell r="D141">
            <v>3453</v>
          </cell>
          <cell r="E141">
            <v>6547</v>
          </cell>
          <cell r="F141">
            <v>9249</v>
          </cell>
          <cell r="G141">
            <v>16975</v>
          </cell>
          <cell r="H141">
            <v>21316</v>
          </cell>
        </row>
        <row r="142">
          <cell r="A142" t="str">
            <v>Allied World Specialty Insurance Company (D900) P30616801: Total Capital (Margin) Required at Target : Specify</v>
          </cell>
          <cell r="B142" t="str">
            <v>Allied World Specialty Insurance Company (D900)</v>
          </cell>
          <cell r="C142" t="str">
            <v>P30616801: Total Capital (Margin) Required at Target : Specify</v>
          </cell>
          <cell r="D142">
            <v>0</v>
          </cell>
          <cell r="E142">
            <v>0</v>
          </cell>
          <cell r="F142">
            <v>0</v>
          </cell>
          <cell r="G142">
            <v>0</v>
          </cell>
          <cell r="H142">
            <v>0</v>
          </cell>
        </row>
        <row r="143">
          <cell r="A143" t="str">
            <v>Allied World Specialty Insurance Company (D900) P30616901: Total minimum capital (margin) required</v>
          </cell>
          <cell r="B143" t="str">
            <v>Allied World Specialty Insurance Company (D900)</v>
          </cell>
          <cell r="C143" t="str">
            <v>P30616901: Total minimum capital (margin) required</v>
          </cell>
          <cell r="D143">
            <v>3453</v>
          </cell>
          <cell r="E143">
            <v>6547</v>
          </cell>
          <cell r="F143">
            <v>9249</v>
          </cell>
          <cell r="G143">
            <v>16975</v>
          </cell>
          <cell r="H143">
            <v>21316</v>
          </cell>
        </row>
        <row r="144">
          <cell r="A144" t="str">
            <v>Allied World Specialty Insurance Company (D900) P30617901: Excess Capital (Net Assets Available) over Minimum Capital (Margin) Required</v>
          </cell>
          <cell r="B144" t="str">
            <v>Allied World Specialty Insurance Company (D900)</v>
          </cell>
          <cell r="C144" t="str">
            <v>P30617901: Excess Capital (Net Assets Available) over Minimum Capital (Margin) Required</v>
          </cell>
          <cell r="D144">
            <v>21598</v>
          </cell>
          <cell r="E144">
            <v>13399</v>
          </cell>
          <cell r="F144">
            <v>21349</v>
          </cell>
          <cell r="G144">
            <v>38107</v>
          </cell>
          <cell r="H144">
            <v>46163</v>
          </cell>
        </row>
        <row r="145">
          <cell r="A145" t="str">
            <v>Allied World Specialty Insurance Company (D900) P30619001: Ratio (Line 09 or line 19 as a % of line 69)</v>
          </cell>
          <cell r="B145" t="str">
            <v>Allied World Specialty Insurance Company (D900)</v>
          </cell>
          <cell r="C145" t="str">
            <v>P30619001: Ratio (Line 09 or line 19 as a % of line 69)</v>
          </cell>
          <cell r="D145">
            <v>725.49</v>
          </cell>
          <cell r="E145">
            <v>304.66000000000003</v>
          </cell>
          <cell r="F145">
            <v>330.82</v>
          </cell>
          <cell r="G145">
            <v>324.49</v>
          </cell>
          <cell r="H145">
            <v>316.57</v>
          </cell>
        </row>
        <row r="146">
          <cell r="A146" t="str">
            <v>Allstate Insurance Company of Canada (A030) P20100101: Cash and Cash Equivalents</v>
          </cell>
          <cell r="B146" t="str">
            <v>Allstate Insurance Company of Canada (A030)</v>
          </cell>
          <cell r="C146" t="str">
            <v>P20100101: Cash and Cash Equivalents</v>
          </cell>
          <cell r="D146">
            <v>63218</v>
          </cell>
          <cell r="E146">
            <v>54284</v>
          </cell>
          <cell r="F146">
            <v>48356</v>
          </cell>
          <cell r="G146">
            <v>83807</v>
          </cell>
          <cell r="H146">
            <v>126781</v>
          </cell>
        </row>
        <row r="147">
          <cell r="A147" t="str">
            <v>Allstate Insurance Company of Canada (A030) P20101901: Total Investments</v>
          </cell>
          <cell r="B147" t="str">
            <v>Allstate Insurance Company of Canada (A030)</v>
          </cell>
          <cell r="C147" t="str">
            <v>P20101901: Total Investments</v>
          </cell>
          <cell r="D147">
            <v>2868254</v>
          </cell>
          <cell r="E147">
            <v>2854224</v>
          </cell>
          <cell r="F147">
            <v>3259659</v>
          </cell>
          <cell r="G147">
            <v>3520505</v>
          </cell>
          <cell r="H147">
            <v>3814745</v>
          </cell>
        </row>
        <row r="148">
          <cell r="A148" t="str">
            <v>Allstate Insurance Company of Canada (A030) P20108901: TOTAL ASSETS</v>
          </cell>
          <cell r="B148" t="str">
            <v>Allstate Insurance Company of Canada (A030)</v>
          </cell>
          <cell r="C148" t="str">
            <v>P20108901: TOTAL ASSETS</v>
          </cell>
          <cell r="D148">
            <v>3730809</v>
          </cell>
          <cell r="E148">
            <v>3841193</v>
          </cell>
          <cell r="F148">
            <v>4364477</v>
          </cell>
          <cell r="G148">
            <v>4788085</v>
          </cell>
          <cell r="H148">
            <v>5230745</v>
          </cell>
        </row>
        <row r="149">
          <cell r="A149" t="str">
            <v>Allstate Insurance Company of Canada (A030) P20108902: TOTAL ASSETS - Vested</v>
          </cell>
          <cell r="B149" t="str">
            <v>Allstate Insurance Company of Canada (A030)</v>
          </cell>
          <cell r="C149" t="str">
            <v>P20108902: TOTAL ASSETS - Vested</v>
          </cell>
        </row>
        <row r="150">
          <cell r="A150" t="str">
            <v>Allstate Insurance Company of Canada (A030) P20201201: Unearned Premiums</v>
          </cell>
          <cell r="B150" t="str">
            <v>Allstate Insurance Company of Canada (A030)</v>
          </cell>
          <cell r="C150" t="str">
            <v>P20201201: Unearned Premiums</v>
          </cell>
          <cell r="D150">
            <v>761465</v>
          </cell>
          <cell r="E150">
            <v>862218</v>
          </cell>
          <cell r="F150">
            <v>1017024</v>
          </cell>
          <cell r="G150">
            <v>1150804</v>
          </cell>
          <cell r="H150">
            <v>1263475</v>
          </cell>
        </row>
        <row r="151">
          <cell r="A151" t="str">
            <v>Allstate Insurance Company of Canada (A030) P20201301: Unpaid Claims &amp; Exp</v>
          </cell>
          <cell r="B151" t="str">
            <v>Allstate Insurance Company of Canada (A030)</v>
          </cell>
          <cell r="C151" t="str">
            <v>P20201301: Unpaid Claims &amp; Exp</v>
          </cell>
          <cell r="D151">
            <v>1853134</v>
          </cell>
          <cell r="E151">
            <v>1901033</v>
          </cell>
          <cell r="F151">
            <v>1959422</v>
          </cell>
          <cell r="G151">
            <v>2004823</v>
          </cell>
          <cell r="H151">
            <v>2132735</v>
          </cell>
        </row>
        <row r="152">
          <cell r="A152" t="str">
            <v>Allstate Insurance Company of Canada (A030) P20202901: TOTAL LIABILITIES</v>
          </cell>
          <cell r="B152" t="str">
            <v>Allstate Insurance Company of Canada (A030)</v>
          </cell>
          <cell r="C152" t="str">
            <v>P20202901: TOTAL LIABILITIES</v>
          </cell>
          <cell r="D152">
            <v>2881244</v>
          </cell>
          <cell r="E152">
            <v>3047291</v>
          </cell>
          <cell r="F152">
            <v>3408234</v>
          </cell>
          <cell r="G152">
            <v>3587870</v>
          </cell>
          <cell r="H152">
            <v>3805810</v>
          </cell>
        </row>
        <row r="153">
          <cell r="A153" t="str">
            <v>Allstate Insurance Company of Canada (A030) P20204901: TOTAL EQUITY</v>
          </cell>
          <cell r="B153" t="str">
            <v>Allstate Insurance Company of Canada (A030)</v>
          </cell>
          <cell r="C153" t="str">
            <v>P20204901: TOTAL EQUITY</v>
          </cell>
          <cell r="D153">
            <v>849565</v>
          </cell>
          <cell r="E153">
            <v>793902</v>
          </cell>
          <cell r="F153">
            <v>956243</v>
          </cell>
          <cell r="G153">
            <v>1200215</v>
          </cell>
          <cell r="H153">
            <v>1424935</v>
          </cell>
        </row>
        <row r="154">
          <cell r="A154" t="str">
            <v>Allstate Insurance Company of Canada (A030) P20206901: Total Head Office Account, Reserves and AOCI</v>
          </cell>
          <cell r="B154" t="str">
            <v>Allstate Insurance Company of Canada (A030)</v>
          </cell>
          <cell r="C154" t="str">
            <v>P20206901: Total Head Office Account, Reserves and AOCI</v>
          </cell>
        </row>
        <row r="155">
          <cell r="A155" t="str">
            <v>Allstate Insurance Company of Canada (A030) P20300101: Direct Written Premiums</v>
          </cell>
          <cell r="B155" t="str">
            <v>Allstate Insurance Company of Canada (A030)</v>
          </cell>
          <cell r="C155" t="str">
            <v>P20300101: Direct Written Premiums</v>
          </cell>
          <cell r="D155">
            <v>1474619</v>
          </cell>
          <cell r="E155">
            <v>1643106</v>
          </cell>
          <cell r="F155">
            <v>1951847</v>
          </cell>
          <cell r="G155">
            <v>2146393</v>
          </cell>
          <cell r="H155">
            <v>1786775</v>
          </cell>
        </row>
        <row r="156">
          <cell r="A156" t="str">
            <v>Allstate Insurance Company of Canada (A030) P20300201: Reinsurance Assumed</v>
          </cell>
          <cell r="B156" t="str">
            <v>Allstate Insurance Company of Canada (A030)</v>
          </cell>
          <cell r="C156" t="str">
            <v>P20300201: Reinsurance Assumed</v>
          </cell>
          <cell r="D156">
            <v>0</v>
          </cell>
          <cell r="E156">
            <v>0</v>
          </cell>
          <cell r="F156">
            <v>0</v>
          </cell>
          <cell r="G156">
            <v>0</v>
          </cell>
          <cell r="H156">
            <v>0</v>
          </cell>
        </row>
        <row r="157">
          <cell r="A157" t="str">
            <v>Allstate Insurance Company of Canada (A030) P20300301: Reinsurance Ceded</v>
          </cell>
          <cell r="B157" t="str">
            <v>Allstate Insurance Company of Canada (A030)</v>
          </cell>
          <cell r="C157" t="str">
            <v>P20300301: Reinsurance Ceded</v>
          </cell>
          <cell r="D157">
            <v>2793</v>
          </cell>
          <cell r="E157">
            <v>2489</v>
          </cell>
          <cell r="F157">
            <v>3090</v>
          </cell>
          <cell r="G157">
            <v>5851</v>
          </cell>
          <cell r="H157">
            <v>8090</v>
          </cell>
        </row>
        <row r="158">
          <cell r="A158" t="str">
            <v>Allstate Insurance Company of Canada (A030) P20300401: Net Premiums Written</v>
          </cell>
          <cell r="B158" t="str">
            <v>Allstate Insurance Company of Canada (A030)</v>
          </cell>
          <cell r="C158" t="str">
            <v>P20300401: Net Premiums Written</v>
          </cell>
          <cell r="D158">
            <v>1471826</v>
          </cell>
          <cell r="E158">
            <v>1640617</v>
          </cell>
          <cell r="F158">
            <v>1948757</v>
          </cell>
          <cell r="G158">
            <v>2140542</v>
          </cell>
          <cell r="H158">
            <v>1778685</v>
          </cell>
        </row>
        <row r="159">
          <cell r="A159" t="str">
            <v>Allstate Insurance Company of Canada (A030) P20300601: Net Premiums Earned</v>
          </cell>
          <cell r="B159" t="str">
            <v>Allstate Insurance Company of Canada (A030)</v>
          </cell>
          <cell r="C159" t="str">
            <v>P20300601: Net Premiums Earned</v>
          </cell>
          <cell r="D159">
            <v>1444746</v>
          </cell>
          <cell r="E159">
            <v>1539864</v>
          </cell>
          <cell r="F159">
            <v>1793951</v>
          </cell>
          <cell r="G159">
            <v>2006762</v>
          </cell>
          <cell r="H159">
            <v>1666014</v>
          </cell>
        </row>
        <row r="160">
          <cell r="A160" t="str">
            <v>Allstate Insurance Company of Canada (A030) P20306201: Gross Claims and Adjustment Expenses</v>
          </cell>
          <cell r="B160" t="str">
            <v>Allstate Insurance Company of Canada (A030)</v>
          </cell>
          <cell r="C160" t="str">
            <v>P20306201: Gross Claims and Adjustment Expenses</v>
          </cell>
          <cell r="D160">
            <v>923958</v>
          </cell>
          <cell r="E160">
            <v>1065966</v>
          </cell>
          <cell r="F160">
            <v>1200783</v>
          </cell>
          <cell r="G160">
            <v>1189113</v>
          </cell>
          <cell r="H160">
            <v>937617</v>
          </cell>
        </row>
        <row r="161">
          <cell r="A161" t="str">
            <v>Allstate Insurance Company of Canada (A030) P20301001: Net Claims and Adj. Exp.</v>
          </cell>
          <cell r="B161" t="str">
            <v>Allstate Insurance Company of Canada (A030)</v>
          </cell>
          <cell r="C161" t="str">
            <v>P20301001: Net Claims and Adj. Exp.</v>
          </cell>
          <cell r="D161">
            <v>937639</v>
          </cell>
          <cell r="E161">
            <v>1065035</v>
          </cell>
          <cell r="F161">
            <v>1200942</v>
          </cell>
          <cell r="G161">
            <v>1144544</v>
          </cell>
          <cell r="H161">
            <v>918295</v>
          </cell>
        </row>
        <row r="162">
          <cell r="A162" t="str">
            <v>Allstate Insurance Company of Canada (A030) P20300901: Total Underwriting Revenue</v>
          </cell>
          <cell r="B162" t="str">
            <v>Allstate Insurance Company of Canada (A030)</v>
          </cell>
          <cell r="C162" t="str">
            <v>P20300901: Total Underwriting Revenue</v>
          </cell>
          <cell r="D162">
            <v>1468669</v>
          </cell>
          <cell r="E162">
            <v>1565422</v>
          </cell>
          <cell r="F162">
            <v>1824480</v>
          </cell>
          <cell r="G162">
            <v>2040639</v>
          </cell>
          <cell r="H162">
            <v>1695036</v>
          </cell>
        </row>
        <row r="163">
          <cell r="A163" t="str">
            <v>Allstate Insurance Company of Canada (A030) P20306601: Gross Commissions</v>
          </cell>
          <cell r="B163" t="str">
            <v>Allstate Insurance Company of Canada (A030)</v>
          </cell>
          <cell r="C163" t="str">
            <v>P20306601: Gross Commissions</v>
          </cell>
          <cell r="D163">
            <v>104807</v>
          </cell>
          <cell r="E163">
            <v>124258</v>
          </cell>
          <cell r="F163">
            <v>166851</v>
          </cell>
          <cell r="G163">
            <v>205152</v>
          </cell>
          <cell r="H163">
            <v>153380</v>
          </cell>
        </row>
        <row r="164">
          <cell r="A164" t="str">
            <v>Allstate Insurance Company of Canada (A030) P20306801: Ceded Commissions</v>
          </cell>
          <cell r="B164" t="str">
            <v>Allstate Insurance Company of Canada (A030)</v>
          </cell>
          <cell r="C164" t="str">
            <v>P20306801: Ceded Commissions</v>
          </cell>
          <cell r="D164">
            <v>0</v>
          </cell>
          <cell r="E164">
            <v>0</v>
          </cell>
          <cell r="F164">
            <v>0</v>
          </cell>
          <cell r="G164">
            <v>0</v>
          </cell>
          <cell r="H164">
            <v>0</v>
          </cell>
        </row>
        <row r="165">
          <cell r="A165" t="str">
            <v>Allstate Insurance Company of Canada (A030) P20301601: General Exp.s</v>
          </cell>
          <cell r="B165" t="str">
            <v>Allstate Insurance Company of Canada (A030)</v>
          </cell>
          <cell r="C165" t="str">
            <v>P20301601: General Exp.s</v>
          </cell>
          <cell r="D165">
            <v>87724</v>
          </cell>
          <cell r="E165">
            <v>97535</v>
          </cell>
          <cell r="F165">
            <v>104481</v>
          </cell>
          <cell r="G165">
            <v>86932</v>
          </cell>
          <cell r="H165">
            <v>92236</v>
          </cell>
        </row>
        <row r="166">
          <cell r="A166" t="str">
            <v>Allstate Insurance Company of Canada (A030) P20301901: Total Claims and Exp.s</v>
          </cell>
          <cell r="B166" t="str">
            <v>Allstate Insurance Company of Canada (A030)</v>
          </cell>
          <cell r="C166" t="str">
            <v>P20301901: Total Claims and Exp.s</v>
          </cell>
          <cell r="D166">
            <v>1330479</v>
          </cell>
          <cell r="E166">
            <v>1498635</v>
          </cell>
          <cell r="F166">
            <v>1709220</v>
          </cell>
          <cell r="G166">
            <v>1693110</v>
          </cell>
          <cell r="H166">
            <v>1367919</v>
          </cell>
        </row>
        <row r="167">
          <cell r="A167" t="str">
            <v>Allstate Insurance Company of Canada (A030) P20302901: Underwriting Income</v>
          </cell>
          <cell r="B167" t="str">
            <v>Allstate Insurance Company of Canada (A030)</v>
          </cell>
          <cell r="C167" t="str">
            <v>P20302901: Underwriting Income</v>
          </cell>
          <cell r="D167">
            <v>138190</v>
          </cell>
          <cell r="E167">
            <v>66787</v>
          </cell>
          <cell r="F167">
            <v>115260</v>
          </cell>
          <cell r="G167">
            <v>347529</v>
          </cell>
          <cell r="H167">
            <v>327117</v>
          </cell>
        </row>
        <row r="168">
          <cell r="A168" t="str">
            <v>Allstate Insurance Company of Canada (A030) P20303901: Net Investment Income</v>
          </cell>
          <cell r="B168" t="str">
            <v>Allstate Insurance Company of Canada (A030)</v>
          </cell>
          <cell r="C168" t="str">
            <v>P20303901: Net Investment Income</v>
          </cell>
          <cell r="D168">
            <v>156397</v>
          </cell>
          <cell r="E168">
            <v>110051</v>
          </cell>
          <cell r="F168">
            <v>92913</v>
          </cell>
          <cell r="G168">
            <v>122355</v>
          </cell>
          <cell r="H168">
            <v>136620</v>
          </cell>
        </row>
        <row r="169">
          <cell r="A169" t="str">
            <v>Allstate Insurance Company of Canada (A030) P20308901: NET INCOME</v>
          </cell>
          <cell r="B169" t="str">
            <v>Allstate Insurance Company of Canada (A030)</v>
          </cell>
          <cell r="C169" t="str">
            <v>P20308901: NET INCOME</v>
          </cell>
          <cell r="D169">
            <v>220280</v>
          </cell>
          <cell r="E169">
            <v>135746</v>
          </cell>
          <cell r="F169">
            <v>158940</v>
          </cell>
          <cell r="G169">
            <v>351023</v>
          </cell>
          <cell r="H169">
            <v>345618</v>
          </cell>
        </row>
        <row r="170">
          <cell r="A170" t="str">
            <v>Allstate Insurance Company of Canada (A030) P20451101: Transfers from (to) Head Office - Subtotal</v>
          </cell>
          <cell r="B170" t="str">
            <v>Allstate Insurance Company of Canada (A030)</v>
          </cell>
          <cell r="C170" t="str">
            <v>P20451101: Transfers from (to) Head Office - Subtotal</v>
          </cell>
        </row>
        <row r="171">
          <cell r="A171" t="str">
            <v>Allstate Insurance Company of Canada (A030) P20452001: Advances (Returns)</v>
          </cell>
          <cell r="B171" t="str">
            <v>Allstate Insurance Company of Canada (A030)</v>
          </cell>
          <cell r="C171" t="str">
            <v>P20452001: Advances (Returns)</v>
          </cell>
        </row>
        <row r="172">
          <cell r="A172" t="str">
            <v>Allstate Insurance Company of Canada (A030) P30610101: Capital available</v>
          </cell>
          <cell r="B172" t="str">
            <v>Allstate Insurance Company of Canada (A030)</v>
          </cell>
          <cell r="C172" t="str">
            <v>P30610101: Capital available</v>
          </cell>
          <cell r="D172">
            <v>824683</v>
          </cell>
          <cell r="E172">
            <v>773310</v>
          </cell>
          <cell r="F172">
            <v>933555</v>
          </cell>
          <cell r="G172">
            <v>1169832</v>
          </cell>
          <cell r="H172">
            <v>1387888</v>
          </cell>
        </row>
        <row r="173">
          <cell r="A173" t="str">
            <v>Allstate Insurance Company of Canada (A030) P30610901: Total Capital Available</v>
          </cell>
          <cell r="B173" t="str">
            <v>Allstate Insurance Company of Canada (A030)</v>
          </cell>
          <cell r="C173" t="str">
            <v>P30610901: Total Capital Available</v>
          </cell>
          <cell r="D173">
            <v>824683</v>
          </cell>
          <cell r="E173">
            <v>773310</v>
          </cell>
          <cell r="F173">
            <v>933555</v>
          </cell>
          <cell r="G173">
            <v>1169832</v>
          </cell>
          <cell r="H173">
            <v>1387888</v>
          </cell>
        </row>
        <row r="174">
          <cell r="A174" t="str">
            <v>Allstate Insurance Company of Canada (A030) P30611101: Net Assets Available</v>
          </cell>
          <cell r="B174" t="str">
            <v>Allstate Insurance Company of Canada (A030)</v>
          </cell>
          <cell r="C174" t="str">
            <v>P30611101: Net Assets Available</v>
          </cell>
        </row>
        <row r="175">
          <cell r="A175" t="str">
            <v>Allstate Insurance Company of Canada (A030) P30611901: Total Net Assets Available</v>
          </cell>
          <cell r="B175" t="str">
            <v>Allstate Insurance Company of Canada (A030)</v>
          </cell>
          <cell r="C175" t="str">
            <v>P30611901: Total Net Assets Available</v>
          </cell>
        </row>
        <row r="176">
          <cell r="A176" t="str">
            <v>Allstate Insurance Company of Canada (A030) P30615901: Total Capital (Margin) Required at Target</v>
          </cell>
          <cell r="B176" t="str">
            <v>Allstate Insurance Company of Canada (A030)</v>
          </cell>
          <cell r="C176" t="str">
            <v>P30615901: Total Capital (Margin) Required at Target</v>
          </cell>
          <cell r="D176">
            <v>627941</v>
          </cell>
          <cell r="E176">
            <v>624446</v>
          </cell>
          <cell r="F176">
            <v>716729</v>
          </cell>
          <cell r="G176">
            <v>726206</v>
          </cell>
          <cell r="H176">
            <v>796615</v>
          </cell>
        </row>
        <row r="177">
          <cell r="A177" t="str">
            <v>Allstate Insurance Company of Canada (A030) P30616001: Minimum Capital (Margin) Required (line 59 / 1.5)</v>
          </cell>
          <cell r="B177" t="str">
            <v>Allstate Insurance Company of Canada (A030)</v>
          </cell>
          <cell r="C177" t="str">
            <v>P30616001: Minimum Capital (Margin) Required (line 59 / 1.5)</v>
          </cell>
          <cell r="D177">
            <v>418627</v>
          </cell>
          <cell r="E177">
            <v>416297</v>
          </cell>
          <cell r="F177">
            <v>477819</v>
          </cell>
          <cell r="G177">
            <v>484137</v>
          </cell>
          <cell r="H177">
            <v>531077</v>
          </cell>
        </row>
        <row r="178">
          <cell r="A178" t="str">
            <v>Allstate Insurance Company of Canada (A030) P30616801: Total Capital (Margin) Required at Target : Specify</v>
          </cell>
          <cell r="B178" t="str">
            <v>Allstate Insurance Company of Canada (A030)</v>
          </cell>
          <cell r="C178" t="str">
            <v>P30616801: Total Capital (Margin) Required at Target : Specify</v>
          </cell>
          <cell r="D178">
            <v>0</v>
          </cell>
          <cell r="E178">
            <v>0</v>
          </cell>
          <cell r="F178">
            <v>0</v>
          </cell>
          <cell r="G178">
            <v>0</v>
          </cell>
          <cell r="H178">
            <v>0</v>
          </cell>
        </row>
        <row r="179">
          <cell r="A179" t="str">
            <v>Allstate Insurance Company of Canada (A030) P30616901: Total minimum capital (margin) required</v>
          </cell>
          <cell r="B179" t="str">
            <v>Allstate Insurance Company of Canada (A030)</v>
          </cell>
          <cell r="C179" t="str">
            <v>P30616901: Total minimum capital (margin) required</v>
          </cell>
          <cell r="D179">
            <v>418627</v>
          </cell>
          <cell r="E179">
            <v>416297</v>
          </cell>
          <cell r="F179">
            <v>477819</v>
          </cell>
          <cell r="G179">
            <v>484137</v>
          </cell>
          <cell r="H179">
            <v>531077</v>
          </cell>
        </row>
        <row r="180">
          <cell r="A180" t="str">
            <v>Allstate Insurance Company of Canada (A030) P30617901: Excess Capital (Net Assets Available) over Minimum Capital (Margin) Required</v>
          </cell>
          <cell r="B180" t="str">
            <v>Allstate Insurance Company of Canada (A030)</v>
          </cell>
          <cell r="C180" t="str">
            <v>P30617901: Excess Capital (Net Assets Available) over Minimum Capital (Margin) Required</v>
          </cell>
          <cell r="D180">
            <v>406056</v>
          </cell>
          <cell r="E180">
            <v>357013</v>
          </cell>
          <cell r="F180">
            <v>455736</v>
          </cell>
          <cell r="G180">
            <v>685695</v>
          </cell>
          <cell r="H180">
            <v>856811</v>
          </cell>
        </row>
        <row r="181">
          <cell r="A181" t="str">
            <v>Allstate Insurance Company of Canada (A030) P30619001: Ratio (Line 09 or line 19 as a % of line 69)</v>
          </cell>
          <cell r="B181" t="str">
            <v>Allstate Insurance Company of Canada (A030)</v>
          </cell>
          <cell r="C181" t="str">
            <v>P30619001: Ratio (Line 09 or line 19 as a % of line 69)</v>
          </cell>
          <cell r="D181">
            <v>197</v>
          </cell>
          <cell r="E181">
            <v>185.76</v>
          </cell>
          <cell r="F181">
            <v>195.38</v>
          </cell>
          <cell r="G181">
            <v>241.63</v>
          </cell>
          <cell r="H181">
            <v>261.33</v>
          </cell>
        </row>
        <row r="182">
          <cell r="A182" t="str">
            <v>American Agricultural Insurance Company (D010) P20100101: Cash and Cash Equivalents</v>
          </cell>
          <cell r="B182" t="str">
            <v>American Agricultural Insurance Company (D010)</v>
          </cell>
          <cell r="C182" t="str">
            <v>P20100101: Cash and Cash Equivalents</v>
          </cell>
          <cell r="D182">
            <v>30718</v>
          </cell>
          <cell r="E182">
            <v>28289</v>
          </cell>
          <cell r="F182">
            <v>3644</v>
          </cell>
          <cell r="G182">
            <v>15586</v>
          </cell>
          <cell r="H182">
            <v>18371</v>
          </cell>
        </row>
        <row r="183">
          <cell r="A183" t="str">
            <v>American Agricultural Insurance Company (D010) P20101901: Total Investments</v>
          </cell>
          <cell r="B183" t="str">
            <v>American Agricultural Insurance Company (D010)</v>
          </cell>
          <cell r="C183" t="str">
            <v>P20101901: Total Investments</v>
          </cell>
          <cell r="D183">
            <v>46227</v>
          </cell>
          <cell r="E183">
            <v>47004</v>
          </cell>
          <cell r="F183">
            <v>54263</v>
          </cell>
          <cell r="G183">
            <v>55207</v>
          </cell>
          <cell r="H183">
            <v>54276</v>
          </cell>
        </row>
        <row r="184">
          <cell r="A184" t="str">
            <v>American Agricultural Insurance Company (D010) P20108901: TOTAL ASSETS</v>
          </cell>
          <cell r="B184" t="str">
            <v>American Agricultural Insurance Company (D010)</v>
          </cell>
          <cell r="C184" t="str">
            <v>P20108901: TOTAL ASSETS</v>
          </cell>
          <cell r="D184">
            <v>85680</v>
          </cell>
          <cell r="E184">
            <v>84226</v>
          </cell>
          <cell r="F184">
            <v>66508</v>
          </cell>
          <cell r="G184">
            <v>82316</v>
          </cell>
          <cell r="H184">
            <v>82381</v>
          </cell>
        </row>
        <row r="185">
          <cell r="A185" t="str">
            <v>American Agricultural Insurance Company (D010) P20108902: TOTAL ASSETS - Vested</v>
          </cell>
          <cell r="B185" t="str">
            <v>American Agricultural Insurance Company (D010)</v>
          </cell>
          <cell r="C185" t="str">
            <v>P20108902: TOTAL ASSETS - Vested</v>
          </cell>
          <cell r="D185">
            <v>72329</v>
          </cell>
          <cell r="E185">
            <v>72310</v>
          </cell>
          <cell r="F185">
            <v>54422</v>
          </cell>
          <cell r="G185">
            <v>55313</v>
          </cell>
          <cell r="H185">
            <v>54644</v>
          </cell>
        </row>
        <row r="186">
          <cell r="A186" t="str">
            <v>American Agricultural Insurance Company (D010) P20201201: Unearned Premiums</v>
          </cell>
          <cell r="B186" t="str">
            <v>American Agricultural Insurance Company (D010)</v>
          </cell>
          <cell r="C186" t="str">
            <v>P20201201: Unearned Premiums</v>
          </cell>
          <cell r="D186">
            <v>2190</v>
          </cell>
          <cell r="E186">
            <v>2541</v>
          </cell>
          <cell r="F186">
            <v>2482</v>
          </cell>
          <cell r="G186">
            <v>2208</v>
          </cell>
          <cell r="H186">
            <v>2175</v>
          </cell>
        </row>
        <row r="187">
          <cell r="A187" t="str">
            <v>American Agricultural Insurance Company (D010) P20201301: Unpaid Claims &amp; Exp</v>
          </cell>
          <cell r="B187" t="str">
            <v>American Agricultural Insurance Company (D010)</v>
          </cell>
          <cell r="C187" t="str">
            <v>P20201301: Unpaid Claims &amp; Exp</v>
          </cell>
          <cell r="D187">
            <v>25545</v>
          </cell>
          <cell r="E187">
            <v>25506</v>
          </cell>
          <cell r="F187">
            <v>23243</v>
          </cell>
          <cell r="G187">
            <v>30631</v>
          </cell>
          <cell r="H187">
            <v>24870</v>
          </cell>
        </row>
        <row r="188">
          <cell r="A188" t="str">
            <v>American Agricultural Insurance Company (D010) P20202901: TOTAL LIABILITIES</v>
          </cell>
          <cell r="B188" t="str">
            <v>American Agricultural Insurance Company (D010)</v>
          </cell>
          <cell r="C188" t="str">
            <v>P20202901: TOTAL LIABILITIES</v>
          </cell>
          <cell r="D188">
            <v>27945</v>
          </cell>
          <cell r="E188">
            <v>28704</v>
          </cell>
          <cell r="F188">
            <v>26475</v>
          </cell>
          <cell r="G188">
            <v>33343</v>
          </cell>
          <cell r="H188">
            <v>28187</v>
          </cell>
        </row>
        <row r="189">
          <cell r="A189" t="str">
            <v>American Agricultural Insurance Company (D010) P20204901: TOTAL EQUITY</v>
          </cell>
          <cell r="B189" t="str">
            <v>American Agricultural Insurance Company (D010)</v>
          </cell>
          <cell r="C189" t="str">
            <v>P20204901: TOTAL EQUITY</v>
          </cell>
        </row>
        <row r="190">
          <cell r="A190" t="str">
            <v>American Agricultural Insurance Company (D010) P20206901: Total Head Office Account, Reserves and AOCI</v>
          </cell>
          <cell r="B190" t="str">
            <v>American Agricultural Insurance Company (D010)</v>
          </cell>
          <cell r="C190" t="str">
            <v>P20206901: Total Head Office Account, Reserves and AOCI</v>
          </cell>
          <cell r="D190">
            <v>57735</v>
          </cell>
          <cell r="E190">
            <v>55522</v>
          </cell>
          <cell r="F190">
            <v>40033</v>
          </cell>
          <cell r="G190">
            <v>48973</v>
          </cell>
          <cell r="H190">
            <v>54194</v>
          </cell>
        </row>
        <row r="191">
          <cell r="A191" t="str">
            <v>American Agricultural Insurance Company (D010) P20300101: Direct Written Premiums</v>
          </cell>
          <cell r="B191" t="str">
            <v>American Agricultural Insurance Company (D010)</v>
          </cell>
          <cell r="C191" t="str">
            <v>P20300101: Direct Written Premiums</v>
          </cell>
          <cell r="D191">
            <v>0</v>
          </cell>
          <cell r="E191">
            <v>0</v>
          </cell>
          <cell r="F191">
            <v>0</v>
          </cell>
          <cell r="G191">
            <v>0</v>
          </cell>
          <cell r="H191">
            <v>0</v>
          </cell>
        </row>
        <row r="192">
          <cell r="A192" t="str">
            <v>American Agricultural Insurance Company (D010) P20300201: Reinsurance Assumed</v>
          </cell>
          <cell r="B192" t="str">
            <v>American Agricultural Insurance Company (D010)</v>
          </cell>
          <cell r="C192" t="str">
            <v>P20300201: Reinsurance Assumed</v>
          </cell>
          <cell r="D192">
            <v>18689</v>
          </cell>
          <cell r="E192">
            <v>20228</v>
          </cell>
          <cell r="F192">
            <v>20569</v>
          </cell>
          <cell r="G192">
            <v>19790</v>
          </cell>
          <cell r="H192">
            <v>15458</v>
          </cell>
        </row>
        <row r="193">
          <cell r="A193" t="str">
            <v>American Agricultural Insurance Company (D010) P20300301: Reinsurance Ceded</v>
          </cell>
          <cell r="B193" t="str">
            <v>American Agricultural Insurance Company (D010)</v>
          </cell>
          <cell r="C193" t="str">
            <v>P20300301: Reinsurance Ceded</v>
          </cell>
          <cell r="D193">
            <v>4690</v>
          </cell>
          <cell r="E193">
            <v>5990</v>
          </cell>
          <cell r="F193">
            <v>6185</v>
          </cell>
          <cell r="G193">
            <v>5865</v>
          </cell>
          <cell r="H193">
            <v>4998</v>
          </cell>
        </row>
        <row r="194">
          <cell r="A194" t="str">
            <v>American Agricultural Insurance Company (D010) P20300401: Net Premiums Written</v>
          </cell>
          <cell r="B194" t="str">
            <v>American Agricultural Insurance Company (D010)</v>
          </cell>
          <cell r="C194" t="str">
            <v>P20300401: Net Premiums Written</v>
          </cell>
          <cell r="D194">
            <v>13999</v>
          </cell>
          <cell r="E194">
            <v>14238</v>
          </cell>
          <cell r="F194">
            <v>14384</v>
          </cell>
          <cell r="G194">
            <v>13925</v>
          </cell>
          <cell r="H194">
            <v>10460</v>
          </cell>
        </row>
        <row r="195">
          <cell r="A195" t="str">
            <v>American Agricultural Insurance Company (D010) P20300601: Net Premiums Earned</v>
          </cell>
          <cell r="B195" t="str">
            <v>American Agricultural Insurance Company (D010)</v>
          </cell>
          <cell r="C195" t="str">
            <v>P20300601: Net Premiums Earned</v>
          </cell>
          <cell r="D195">
            <v>14116</v>
          </cell>
          <cell r="E195">
            <v>14073</v>
          </cell>
          <cell r="F195">
            <v>14454</v>
          </cell>
          <cell r="G195">
            <v>14091</v>
          </cell>
          <cell r="H195">
            <v>10542</v>
          </cell>
        </row>
        <row r="196">
          <cell r="A196" t="str">
            <v>American Agricultural Insurance Company (D010) P20306201: Gross Claims and Adjustment Expenses</v>
          </cell>
          <cell r="B196" t="str">
            <v>American Agricultural Insurance Company (D010)</v>
          </cell>
          <cell r="C196" t="str">
            <v>P20306201: Gross Claims and Adjustment Expenses</v>
          </cell>
          <cell r="D196">
            <v>-10531</v>
          </cell>
          <cell r="E196">
            <v>9122</v>
          </cell>
          <cell r="F196">
            <v>8242</v>
          </cell>
          <cell r="G196">
            <v>18080</v>
          </cell>
          <cell r="H196">
            <v>5313</v>
          </cell>
        </row>
        <row r="197">
          <cell r="A197" t="str">
            <v>American Agricultural Insurance Company (D010) P20301001: Net Claims and Adj. Exp.</v>
          </cell>
          <cell r="B197" t="str">
            <v>American Agricultural Insurance Company (D010)</v>
          </cell>
          <cell r="C197" t="str">
            <v>P20301001: Net Claims and Adj. Exp.</v>
          </cell>
          <cell r="D197">
            <v>-7666</v>
          </cell>
          <cell r="E197">
            <v>6262</v>
          </cell>
          <cell r="F197">
            <v>5810</v>
          </cell>
          <cell r="G197">
            <v>12557</v>
          </cell>
          <cell r="H197">
            <v>3824</v>
          </cell>
        </row>
        <row r="198">
          <cell r="A198" t="str">
            <v>American Agricultural Insurance Company (D010) P20300901: Total Underwriting Revenue</v>
          </cell>
          <cell r="B198" t="str">
            <v>American Agricultural Insurance Company (D010)</v>
          </cell>
          <cell r="C198" t="str">
            <v>P20300901: Total Underwriting Revenue</v>
          </cell>
          <cell r="D198">
            <v>14116</v>
          </cell>
          <cell r="E198">
            <v>14073</v>
          </cell>
          <cell r="F198">
            <v>14454</v>
          </cell>
          <cell r="G198">
            <v>14091</v>
          </cell>
          <cell r="H198">
            <v>10542</v>
          </cell>
        </row>
        <row r="199">
          <cell r="A199" t="str">
            <v>American Agricultural Insurance Company (D010) P20306601: Gross Commissions</v>
          </cell>
          <cell r="B199" t="str">
            <v>American Agricultural Insurance Company (D010)</v>
          </cell>
          <cell r="C199" t="str">
            <v>P20306601: Gross Commissions</v>
          </cell>
          <cell r="D199">
            <v>3123</v>
          </cell>
          <cell r="E199">
            <v>3203</v>
          </cell>
          <cell r="F199">
            <v>3256</v>
          </cell>
          <cell r="G199">
            <v>3085</v>
          </cell>
          <cell r="H199">
            <v>2099</v>
          </cell>
        </row>
        <row r="200">
          <cell r="A200" t="str">
            <v>American Agricultural Insurance Company (D010) P20306801: Ceded Commissions</v>
          </cell>
          <cell r="B200" t="str">
            <v>American Agricultural Insurance Company (D010)</v>
          </cell>
          <cell r="C200" t="str">
            <v>P20306801: Ceded Commissions</v>
          </cell>
          <cell r="D200">
            <v>996</v>
          </cell>
          <cell r="E200">
            <v>1184</v>
          </cell>
          <cell r="F200">
            <v>1249</v>
          </cell>
          <cell r="G200">
            <v>1224</v>
          </cell>
          <cell r="H200">
            <v>950</v>
          </cell>
        </row>
        <row r="201">
          <cell r="A201" t="str">
            <v>American Agricultural Insurance Company (D010) P20301601: General Exp.s</v>
          </cell>
          <cell r="B201" t="str">
            <v>American Agricultural Insurance Company (D010)</v>
          </cell>
          <cell r="C201" t="str">
            <v>P20301601: General Exp.s</v>
          </cell>
          <cell r="D201">
            <v>899</v>
          </cell>
          <cell r="E201">
            <v>938</v>
          </cell>
          <cell r="F201">
            <v>1179</v>
          </cell>
          <cell r="G201">
            <v>1164</v>
          </cell>
          <cell r="H201">
            <v>938</v>
          </cell>
        </row>
        <row r="202">
          <cell r="A202" t="str">
            <v>American Agricultural Insurance Company (D010) P20301901: Total Claims and Exp.s</v>
          </cell>
          <cell r="B202" t="str">
            <v>American Agricultural Insurance Company (D010)</v>
          </cell>
          <cell r="C202" t="str">
            <v>P20301901: Total Claims and Exp.s</v>
          </cell>
          <cell r="D202">
            <v>-4640</v>
          </cell>
          <cell r="E202">
            <v>9219</v>
          </cell>
          <cell r="F202">
            <v>8996</v>
          </cell>
          <cell r="G202">
            <v>15582</v>
          </cell>
          <cell r="H202">
            <v>5911</v>
          </cell>
        </row>
        <row r="203">
          <cell r="A203" t="str">
            <v>American Agricultural Insurance Company (D010) P20302901: Underwriting Income</v>
          </cell>
          <cell r="B203" t="str">
            <v>American Agricultural Insurance Company (D010)</v>
          </cell>
          <cell r="C203" t="str">
            <v>P20302901: Underwriting Income</v>
          </cell>
          <cell r="D203">
            <v>18756</v>
          </cell>
          <cell r="E203">
            <v>4854</v>
          </cell>
          <cell r="F203">
            <v>5458</v>
          </cell>
          <cell r="G203">
            <v>-1491</v>
          </cell>
          <cell r="H203">
            <v>4631</v>
          </cell>
        </row>
        <row r="204">
          <cell r="A204" t="str">
            <v>American Agricultural Insurance Company (D010) P20303901: Net Investment Income</v>
          </cell>
          <cell r="B204" t="str">
            <v>American Agricultural Insurance Company (D010)</v>
          </cell>
          <cell r="C204" t="str">
            <v>P20303901: Net Investment Income</v>
          </cell>
          <cell r="D204">
            <v>1282</v>
          </cell>
          <cell r="E204">
            <v>1196</v>
          </cell>
          <cell r="F204">
            <v>1304</v>
          </cell>
          <cell r="G204">
            <v>833</v>
          </cell>
          <cell r="H204">
            <v>551</v>
          </cell>
        </row>
        <row r="205">
          <cell r="A205" t="str">
            <v>American Agricultural Insurance Company (D010) P20308901: NET INCOME</v>
          </cell>
          <cell r="B205" t="str">
            <v>American Agricultural Insurance Company (D010)</v>
          </cell>
          <cell r="C205" t="str">
            <v>P20308901: NET INCOME</v>
          </cell>
          <cell r="D205">
            <v>20038</v>
          </cell>
          <cell r="E205">
            <v>6050</v>
          </cell>
          <cell r="F205">
            <v>6762</v>
          </cell>
          <cell r="G205">
            <v>-658</v>
          </cell>
          <cell r="H205">
            <v>5182</v>
          </cell>
        </row>
        <row r="206">
          <cell r="A206" t="str">
            <v>American Agricultural Insurance Company (D010) P20451101: Transfers from (to) Head Office - Subtotal</v>
          </cell>
          <cell r="B206" t="str">
            <v>American Agricultural Insurance Company (D010)</v>
          </cell>
          <cell r="C206" t="str">
            <v>P20451101: Transfers from (to) Head Office - Subtotal</v>
          </cell>
          <cell r="D206">
            <v>-61262</v>
          </cell>
          <cell r="E206">
            <v>-8097</v>
          </cell>
          <cell r="F206">
            <v>-22545</v>
          </cell>
          <cell r="G206">
            <v>8592</v>
          </cell>
          <cell r="H206">
            <v>698</v>
          </cell>
        </row>
        <row r="207">
          <cell r="A207" t="str">
            <v>American Agricultural Insurance Company (D010) P20452001: Advances (Returns)</v>
          </cell>
          <cell r="B207" t="str">
            <v>American Agricultural Insurance Company (D010)</v>
          </cell>
          <cell r="C207" t="str">
            <v>P20452001: Advances (Returns)</v>
          </cell>
          <cell r="D207">
            <v>-61262</v>
          </cell>
          <cell r="E207">
            <v>-8097</v>
          </cell>
          <cell r="F207">
            <v>-25000</v>
          </cell>
          <cell r="G207">
            <v>6212</v>
          </cell>
          <cell r="H207">
            <v>0</v>
          </cell>
        </row>
        <row r="208">
          <cell r="A208" t="str">
            <v>American Agricultural Insurance Company (D010) P30610101: Capital available</v>
          </cell>
          <cell r="B208" t="str">
            <v>American Agricultural Insurance Company (D010)</v>
          </cell>
          <cell r="C208" t="str">
            <v>P30610101: Capital available</v>
          </cell>
        </row>
        <row r="209">
          <cell r="A209" t="str">
            <v>American Agricultural Insurance Company (D010) P30610901: Total Capital Available</v>
          </cell>
          <cell r="B209" t="str">
            <v>American Agricultural Insurance Company (D010)</v>
          </cell>
          <cell r="C209" t="str">
            <v>P30610901: Total Capital Available</v>
          </cell>
        </row>
        <row r="210">
          <cell r="A210" t="str">
            <v>American Agricultural Insurance Company (D010) P30611101: Net Assets Available</v>
          </cell>
          <cell r="B210" t="str">
            <v>American Agricultural Insurance Company (D010)</v>
          </cell>
          <cell r="C210" t="str">
            <v>P30611101: Net Assets Available</v>
          </cell>
          <cell r="D210">
            <v>44811</v>
          </cell>
          <cell r="E210">
            <v>44406</v>
          </cell>
          <cell r="F210">
            <v>28809</v>
          </cell>
          <cell r="G210">
            <v>23187</v>
          </cell>
          <cell r="H210">
            <v>27699</v>
          </cell>
        </row>
        <row r="211">
          <cell r="A211" t="str">
            <v>American Agricultural Insurance Company (D010) P30611901: Total Net Assets Available</v>
          </cell>
          <cell r="B211" t="str">
            <v>American Agricultural Insurance Company (D010)</v>
          </cell>
          <cell r="C211" t="str">
            <v>P30611901: Total Net Assets Available</v>
          </cell>
          <cell r="D211">
            <v>44811</v>
          </cell>
          <cell r="E211">
            <v>44406</v>
          </cell>
          <cell r="F211">
            <v>28809</v>
          </cell>
          <cell r="G211">
            <v>23187</v>
          </cell>
          <cell r="H211">
            <v>27699</v>
          </cell>
        </row>
        <row r="212">
          <cell r="A212" t="str">
            <v>American Agricultural Insurance Company (D010) P30615901: Total Capital (Margin) Required at Target</v>
          </cell>
          <cell r="B212" t="str">
            <v>American Agricultural Insurance Company (D010)</v>
          </cell>
          <cell r="C212" t="str">
            <v>P30615901: Total Capital (Margin) Required at Target</v>
          </cell>
          <cell r="D212">
            <v>5192</v>
          </cell>
          <cell r="E212">
            <v>5331</v>
          </cell>
          <cell r="F212">
            <v>4906</v>
          </cell>
          <cell r="G212">
            <v>5789</v>
          </cell>
          <cell r="H212">
            <v>5019</v>
          </cell>
        </row>
        <row r="213">
          <cell r="A213" t="str">
            <v>American Agricultural Insurance Company (D010) P30616001: Minimum Capital (Margin) Required (line 59 / 1.5)</v>
          </cell>
          <cell r="B213" t="str">
            <v>American Agricultural Insurance Company (D010)</v>
          </cell>
          <cell r="C213" t="str">
            <v>P30616001: Minimum Capital (Margin) Required (line 59 / 1.5)</v>
          </cell>
          <cell r="D213">
            <v>3461</v>
          </cell>
          <cell r="E213">
            <v>3554</v>
          </cell>
          <cell r="F213">
            <v>3271</v>
          </cell>
          <cell r="G213">
            <v>3859</v>
          </cell>
          <cell r="H213">
            <v>3346</v>
          </cell>
        </row>
        <row r="214">
          <cell r="A214" t="str">
            <v>American Agricultural Insurance Company (D010) P30616801: Total Capital (Margin) Required at Target : Specify</v>
          </cell>
          <cell r="B214" t="str">
            <v>American Agricultural Insurance Company (D010)</v>
          </cell>
          <cell r="C214" t="str">
            <v>P30616801: Total Capital (Margin) Required at Target : Specify</v>
          </cell>
          <cell r="D214">
            <v>0</v>
          </cell>
          <cell r="E214">
            <v>0</v>
          </cell>
          <cell r="F214">
            <v>0</v>
          </cell>
          <cell r="G214">
            <v>0</v>
          </cell>
          <cell r="H214">
            <v>0</v>
          </cell>
        </row>
        <row r="215">
          <cell r="A215" t="str">
            <v>American Agricultural Insurance Company (D010) P30616901: Total minimum capital (margin) required</v>
          </cell>
          <cell r="B215" t="str">
            <v>American Agricultural Insurance Company (D010)</v>
          </cell>
          <cell r="C215" t="str">
            <v>P30616901: Total minimum capital (margin) required</v>
          </cell>
          <cell r="D215">
            <v>3461</v>
          </cell>
          <cell r="E215">
            <v>3554</v>
          </cell>
          <cell r="F215">
            <v>3271</v>
          </cell>
          <cell r="G215">
            <v>3859</v>
          </cell>
          <cell r="H215">
            <v>3346</v>
          </cell>
        </row>
        <row r="216">
          <cell r="A216" t="str">
            <v>American Agricultural Insurance Company (D010) P30617901: Excess Capital (Net Assets Available) over Minimum Capital (Margin) Required</v>
          </cell>
          <cell r="B216" t="str">
            <v>American Agricultural Insurance Company (D010)</v>
          </cell>
          <cell r="C216" t="str">
            <v>P30617901: Excess Capital (Net Assets Available) over Minimum Capital (Margin) Required</v>
          </cell>
          <cell r="D216">
            <v>41350</v>
          </cell>
          <cell r="E216">
            <v>40852</v>
          </cell>
          <cell r="F216">
            <v>25538</v>
          </cell>
          <cell r="G216">
            <v>19328</v>
          </cell>
          <cell r="H216">
            <v>24353</v>
          </cell>
        </row>
        <row r="217">
          <cell r="A217" t="str">
            <v>American Agricultural Insurance Company (D010) P30619001: Ratio (Line 09 or line 19 as a % of line 69)</v>
          </cell>
          <cell r="B217" t="str">
            <v>American Agricultural Insurance Company (D010)</v>
          </cell>
          <cell r="C217" t="str">
            <v>P30619001: Ratio (Line 09 or line 19 as a % of line 69)</v>
          </cell>
          <cell r="D217">
            <v>1294.74</v>
          </cell>
          <cell r="E217">
            <v>1249.47</v>
          </cell>
          <cell r="F217">
            <v>880.74</v>
          </cell>
          <cell r="G217">
            <v>600.86</v>
          </cell>
          <cell r="H217">
            <v>827.82</v>
          </cell>
        </row>
        <row r="218">
          <cell r="A218" t="str">
            <v>American Bankers Insurance Company of Florida (D056) P20100101: Cash and Cash Equivalents</v>
          </cell>
          <cell r="B218" t="str">
            <v>American Bankers Insurance Company of Florida (D056)</v>
          </cell>
          <cell r="C218" t="str">
            <v>P20100101: Cash and Cash Equivalents</v>
          </cell>
          <cell r="D218">
            <v>12112</v>
          </cell>
          <cell r="E218">
            <v>16879</v>
          </cell>
          <cell r="F218">
            <v>19394</v>
          </cell>
          <cell r="G218">
            <v>15257</v>
          </cell>
          <cell r="H218">
            <v>33295</v>
          </cell>
        </row>
        <row r="219">
          <cell r="A219" t="str">
            <v>American Bankers Insurance Company of Florida (D056) P20101901: Total Investments</v>
          </cell>
          <cell r="B219" t="str">
            <v>American Bankers Insurance Company of Florida (D056)</v>
          </cell>
          <cell r="C219" t="str">
            <v>P20101901: Total Investments</v>
          </cell>
          <cell r="D219">
            <v>336609</v>
          </cell>
          <cell r="E219">
            <v>351252</v>
          </cell>
          <cell r="F219">
            <v>306965</v>
          </cell>
          <cell r="G219">
            <v>320101</v>
          </cell>
          <cell r="H219">
            <v>377101</v>
          </cell>
        </row>
        <row r="220">
          <cell r="A220" t="str">
            <v>American Bankers Insurance Company of Florida (D056) P20108901: TOTAL ASSETS</v>
          </cell>
          <cell r="B220" t="str">
            <v>American Bankers Insurance Company of Florida (D056)</v>
          </cell>
          <cell r="C220" t="str">
            <v>P20108901: TOTAL ASSETS</v>
          </cell>
          <cell r="D220">
            <v>491153</v>
          </cell>
          <cell r="E220">
            <v>538920</v>
          </cell>
          <cell r="F220">
            <v>523159</v>
          </cell>
          <cell r="G220">
            <v>541700</v>
          </cell>
          <cell r="H220">
            <v>592411</v>
          </cell>
        </row>
        <row r="221">
          <cell r="A221" t="str">
            <v>American Bankers Insurance Company of Florida (D056) P20108902: TOTAL ASSETS - Vested</v>
          </cell>
          <cell r="B221" t="str">
            <v>American Bankers Insurance Company of Florida (D056)</v>
          </cell>
          <cell r="C221" t="str">
            <v>P20108902: TOTAL ASSETS - Vested</v>
          </cell>
          <cell r="D221">
            <v>274675</v>
          </cell>
          <cell r="E221">
            <v>309721</v>
          </cell>
          <cell r="F221">
            <v>319680</v>
          </cell>
          <cell r="G221">
            <v>324472</v>
          </cell>
          <cell r="H221">
            <v>383517</v>
          </cell>
        </row>
        <row r="222">
          <cell r="A222" t="str">
            <v>American Bankers Insurance Company of Florida (D056) P20201201: Unearned Premiums</v>
          </cell>
          <cell r="B222" t="str">
            <v>American Bankers Insurance Company of Florida (D056)</v>
          </cell>
          <cell r="C222" t="str">
            <v>P20201201: Unearned Premiums</v>
          </cell>
          <cell r="D222">
            <v>147350</v>
          </cell>
          <cell r="E222">
            <v>188878</v>
          </cell>
          <cell r="F222">
            <v>193788</v>
          </cell>
          <cell r="G222">
            <v>183726</v>
          </cell>
          <cell r="H222">
            <v>170998</v>
          </cell>
        </row>
        <row r="223">
          <cell r="A223" t="str">
            <v>American Bankers Insurance Company of Florida (D056) P20201301: Unpaid Claims &amp; Exp</v>
          </cell>
          <cell r="B223" t="str">
            <v>American Bankers Insurance Company of Florida (D056)</v>
          </cell>
          <cell r="C223" t="str">
            <v>P20201301: Unpaid Claims &amp; Exp</v>
          </cell>
          <cell r="D223">
            <v>65205</v>
          </cell>
          <cell r="E223">
            <v>58188</v>
          </cell>
          <cell r="F223">
            <v>52900</v>
          </cell>
          <cell r="G223">
            <v>73977</v>
          </cell>
          <cell r="H223">
            <v>61384</v>
          </cell>
        </row>
        <row r="224">
          <cell r="A224" t="str">
            <v>American Bankers Insurance Company of Florida (D056) P20202901: TOTAL LIABILITIES</v>
          </cell>
          <cell r="B224" t="str">
            <v>American Bankers Insurance Company of Florida (D056)</v>
          </cell>
          <cell r="C224" t="str">
            <v>P20202901: TOTAL LIABILITIES</v>
          </cell>
          <cell r="D224">
            <v>303974</v>
          </cell>
          <cell r="E224">
            <v>342729</v>
          </cell>
          <cell r="F224">
            <v>369788</v>
          </cell>
          <cell r="G224">
            <v>367083</v>
          </cell>
          <cell r="H224">
            <v>411086</v>
          </cell>
        </row>
        <row r="225">
          <cell r="A225" t="str">
            <v>American Bankers Insurance Company of Florida (D056) P20204901: TOTAL EQUITY</v>
          </cell>
          <cell r="B225" t="str">
            <v>American Bankers Insurance Company of Florida (D056)</v>
          </cell>
          <cell r="C225" t="str">
            <v>P20204901: TOTAL EQUITY</v>
          </cell>
        </row>
        <row r="226">
          <cell r="A226" t="str">
            <v>American Bankers Insurance Company of Florida (D056) P20206901: Total Head Office Account, Reserves and AOCI</v>
          </cell>
          <cell r="B226" t="str">
            <v>American Bankers Insurance Company of Florida (D056)</v>
          </cell>
          <cell r="C226" t="str">
            <v>P20206901: Total Head Office Account, Reserves and AOCI</v>
          </cell>
          <cell r="D226">
            <v>187179</v>
          </cell>
          <cell r="E226">
            <v>196191</v>
          </cell>
          <cell r="F226">
            <v>153371</v>
          </cell>
          <cell r="G226">
            <v>174617</v>
          </cell>
          <cell r="H226">
            <v>181325</v>
          </cell>
        </row>
        <row r="227">
          <cell r="A227" t="str">
            <v>American Bankers Insurance Company of Florida (D056) P20300101: Direct Written Premiums</v>
          </cell>
          <cell r="B227" t="str">
            <v>American Bankers Insurance Company of Florida (D056)</v>
          </cell>
          <cell r="C227" t="str">
            <v>P20300101: Direct Written Premiums</v>
          </cell>
          <cell r="D227">
            <v>492122</v>
          </cell>
          <cell r="E227">
            <v>581659</v>
          </cell>
          <cell r="F227">
            <v>578732</v>
          </cell>
          <cell r="G227">
            <v>545685</v>
          </cell>
          <cell r="H227">
            <v>385798</v>
          </cell>
        </row>
        <row r="228">
          <cell r="A228" t="str">
            <v>American Bankers Insurance Company of Florida (D056) P20300201: Reinsurance Assumed</v>
          </cell>
          <cell r="B228" t="str">
            <v>American Bankers Insurance Company of Florida (D056)</v>
          </cell>
          <cell r="C228" t="str">
            <v>P20300201: Reinsurance Assumed</v>
          </cell>
          <cell r="D228">
            <v>0</v>
          </cell>
          <cell r="E228">
            <v>0</v>
          </cell>
          <cell r="F228">
            <v>0</v>
          </cell>
          <cell r="G228">
            <v>0</v>
          </cell>
          <cell r="H228">
            <v>0</v>
          </cell>
        </row>
        <row r="229">
          <cell r="A229" t="str">
            <v>American Bankers Insurance Company of Florida (D056) P20300301: Reinsurance Ceded</v>
          </cell>
          <cell r="B229" t="str">
            <v>American Bankers Insurance Company of Florida (D056)</v>
          </cell>
          <cell r="C229" t="str">
            <v>P20300301: Reinsurance Ceded</v>
          </cell>
          <cell r="D229">
            <v>331437</v>
          </cell>
          <cell r="E229">
            <v>334930</v>
          </cell>
          <cell r="F229">
            <v>331838</v>
          </cell>
          <cell r="G229">
            <v>302792</v>
          </cell>
          <cell r="H229">
            <v>222416</v>
          </cell>
        </row>
        <row r="230">
          <cell r="A230" t="str">
            <v>American Bankers Insurance Company of Florida (D056) P20300401: Net Premiums Written</v>
          </cell>
          <cell r="B230" t="str">
            <v>American Bankers Insurance Company of Florida (D056)</v>
          </cell>
          <cell r="C230" t="str">
            <v>P20300401: Net Premiums Written</v>
          </cell>
          <cell r="D230">
            <v>160685</v>
          </cell>
          <cell r="E230">
            <v>246729</v>
          </cell>
          <cell r="F230">
            <v>246894</v>
          </cell>
          <cell r="G230">
            <v>242893</v>
          </cell>
          <cell r="H230">
            <v>163382</v>
          </cell>
        </row>
        <row r="231">
          <cell r="A231" t="str">
            <v>American Bankers Insurance Company of Florida (D056) P20300601: Net Premiums Earned</v>
          </cell>
          <cell r="B231" t="str">
            <v>American Bankers Insurance Company of Florida (D056)</v>
          </cell>
          <cell r="C231" t="str">
            <v>P20300601: Net Premiums Earned</v>
          </cell>
          <cell r="D231">
            <v>173840</v>
          </cell>
          <cell r="E231">
            <v>203641</v>
          </cell>
          <cell r="F231">
            <v>243022</v>
          </cell>
          <cell r="G231">
            <v>253464</v>
          </cell>
          <cell r="H231">
            <v>183045</v>
          </cell>
        </row>
        <row r="232">
          <cell r="A232" t="str">
            <v>American Bankers Insurance Company of Florida (D056) P20306201: Gross Claims and Adjustment Expenses</v>
          </cell>
          <cell r="B232" t="str">
            <v>American Bankers Insurance Company of Florida (D056)</v>
          </cell>
          <cell r="C232" t="str">
            <v>P20306201: Gross Claims and Adjustment Expenses</v>
          </cell>
          <cell r="D232">
            <v>123537</v>
          </cell>
          <cell r="E232">
            <v>115963</v>
          </cell>
          <cell r="F232">
            <v>118179</v>
          </cell>
          <cell r="G232">
            <v>189494</v>
          </cell>
          <cell r="H232">
            <v>78679</v>
          </cell>
        </row>
        <row r="233">
          <cell r="A233" t="str">
            <v>American Bankers Insurance Company of Florida (D056) P20301001: Net Claims and Adj. Exp.</v>
          </cell>
          <cell r="B233" t="str">
            <v>American Bankers Insurance Company of Florida (D056)</v>
          </cell>
          <cell r="C233" t="str">
            <v>P20301001: Net Claims and Adj. Exp.</v>
          </cell>
          <cell r="D233">
            <v>84279</v>
          </cell>
          <cell r="E233">
            <v>86852</v>
          </cell>
          <cell r="F233">
            <v>92133</v>
          </cell>
          <cell r="G233">
            <v>130094</v>
          </cell>
          <cell r="H233">
            <v>52821</v>
          </cell>
        </row>
        <row r="234">
          <cell r="A234" t="str">
            <v>American Bankers Insurance Company of Florida (D056) P20300901: Total Underwriting Revenue</v>
          </cell>
          <cell r="B234" t="str">
            <v>American Bankers Insurance Company of Florida (D056)</v>
          </cell>
          <cell r="C234" t="str">
            <v>P20300901: Total Underwriting Revenue</v>
          </cell>
          <cell r="D234">
            <v>173840</v>
          </cell>
          <cell r="E234">
            <v>203641</v>
          </cell>
          <cell r="F234">
            <v>243022</v>
          </cell>
          <cell r="G234">
            <v>249773</v>
          </cell>
          <cell r="H234">
            <v>176805</v>
          </cell>
        </row>
        <row r="235">
          <cell r="A235" t="str">
            <v>American Bankers Insurance Company of Florida (D056) P20306601: Gross Commissions</v>
          </cell>
          <cell r="B235" t="str">
            <v>American Bankers Insurance Company of Florida (D056)</v>
          </cell>
          <cell r="C235" t="str">
            <v>P20306601: Gross Commissions</v>
          </cell>
          <cell r="D235">
            <v>96314</v>
          </cell>
          <cell r="E235">
            <v>89133</v>
          </cell>
          <cell r="F235">
            <v>91279</v>
          </cell>
          <cell r="G235">
            <v>100280</v>
          </cell>
          <cell r="H235">
            <v>76993</v>
          </cell>
        </row>
        <row r="236">
          <cell r="A236" t="str">
            <v>American Bankers Insurance Company of Florida (D056) P20306801: Ceded Commissions</v>
          </cell>
          <cell r="B236" t="str">
            <v>American Bankers Insurance Company of Florida (D056)</v>
          </cell>
          <cell r="C236" t="str">
            <v>P20306801: Ceded Commissions</v>
          </cell>
          <cell r="D236">
            <v>38383</v>
          </cell>
          <cell r="E236">
            <v>36741</v>
          </cell>
          <cell r="F236">
            <v>34687</v>
          </cell>
          <cell r="G236">
            <v>31885</v>
          </cell>
          <cell r="H236">
            <v>24265</v>
          </cell>
        </row>
        <row r="237">
          <cell r="A237" t="str">
            <v>American Bankers Insurance Company of Florida (D056) P20301601: General Exp.s</v>
          </cell>
          <cell r="B237" t="str">
            <v>American Bankers Insurance Company of Florida (D056)</v>
          </cell>
          <cell r="C237" t="str">
            <v>P20301601: General Exp.s</v>
          </cell>
          <cell r="D237">
            <v>14255</v>
          </cell>
          <cell r="E237">
            <v>45840</v>
          </cell>
          <cell r="F237">
            <v>66076</v>
          </cell>
          <cell r="G237">
            <v>27774</v>
          </cell>
          <cell r="H237">
            <v>45854</v>
          </cell>
        </row>
        <row r="238">
          <cell r="A238" t="str">
            <v>American Bankers Insurance Company of Florida (D056) P20301901: Total Claims and Exp.s</v>
          </cell>
          <cell r="B238" t="str">
            <v>American Bankers Insurance Company of Florida (D056)</v>
          </cell>
          <cell r="C238" t="str">
            <v>P20301901: Total Claims and Exp.s</v>
          </cell>
          <cell r="D238">
            <v>172030</v>
          </cell>
          <cell r="E238">
            <v>202516</v>
          </cell>
          <cell r="F238">
            <v>233589</v>
          </cell>
          <cell r="G238">
            <v>244438</v>
          </cell>
          <cell r="H238">
            <v>164173</v>
          </cell>
        </row>
        <row r="239">
          <cell r="A239" t="str">
            <v>American Bankers Insurance Company of Florida (D056) P20302901: Underwriting Income</v>
          </cell>
          <cell r="B239" t="str">
            <v>American Bankers Insurance Company of Florida (D056)</v>
          </cell>
          <cell r="C239" t="str">
            <v>P20302901: Underwriting Income</v>
          </cell>
          <cell r="D239">
            <v>1810</v>
          </cell>
          <cell r="E239">
            <v>1125</v>
          </cell>
          <cell r="F239">
            <v>9433</v>
          </cell>
          <cell r="G239">
            <v>5335</v>
          </cell>
          <cell r="H239">
            <v>12632</v>
          </cell>
        </row>
        <row r="240">
          <cell r="A240" t="str">
            <v>American Bankers Insurance Company of Florida (D056) P20303901: Net Investment Income</v>
          </cell>
          <cell r="B240" t="str">
            <v>American Bankers Insurance Company of Florida (D056)</v>
          </cell>
          <cell r="C240" t="str">
            <v>P20303901: Net Investment Income</v>
          </cell>
          <cell r="D240">
            <v>5762</v>
          </cell>
          <cell r="E240">
            <v>4912</v>
          </cell>
          <cell r="F240">
            <v>17064</v>
          </cell>
          <cell r="G240">
            <v>21686</v>
          </cell>
          <cell r="H240">
            <v>-2966</v>
          </cell>
        </row>
        <row r="241">
          <cell r="A241" t="str">
            <v>American Bankers Insurance Company of Florida (D056) P20308901: NET INCOME</v>
          </cell>
          <cell r="B241" t="str">
            <v>American Bankers Insurance Company of Florida (D056)</v>
          </cell>
          <cell r="C241" t="str">
            <v>P20308901: NET INCOME</v>
          </cell>
          <cell r="D241">
            <v>1735</v>
          </cell>
          <cell r="E241">
            <v>9611</v>
          </cell>
          <cell r="F241">
            <v>19200</v>
          </cell>
          <cell r="G241">
            <v>21384</v>
          </cell>
          <cell r="H241">
            <v>6948</v>
          </cell>
        </row>
        <row r="242">
          <cell r="A242" t="str">
            <v>American Bankers Insurance Company of Florida (D056) P20451101: Transfers from (to) Head Office - Subtotal</v>
          </cell>
          <cell r="B242" t="str">
            <v>American Bankers Insurance Company of Florida (D056)</v>
          </cell>
          <cell r="C242" t="str">
            <v>P20451101: Transfers from (to) Head Office - Subtotal</v>
          </cell>
          <cell r="D242">
            <v>-583</v>
          </cell>
          <cell r="E242">
            <v>-599</v>
          </cell>
          <cell r="F242">
            <v>-62020</v>
          </cell>
          <cell r="G242">
            <v>-138</v>
          </cell>
          <cell r="H242">
            <v>-240</v>
          </cell>
        </row>
        <row r="243">
          <cell r="A243" t="str">
            <v>American Bankers Insurance Company of Florida (D056) P20452001: Advances (Returns)</v>
          </cell>
          <cell r="B243" t="str">
            <v>American Bankers Insurance Company of Florida (D056)</v>
          </cell>
          <cell r="C243" t="str">
            <v>P20452001: Advances (Returns)</v>
          </cell>
          <cell r="D243">
            <v>0</v>
          </cell>
          <cell r="E243">
            <v>0</v>
          </cell>
          <cell r="F243">
            <v>-62946</v>
          </cell>
          <cell r="G243">
            <v>0</v>
          </cell>
          <cell r="H243">
            <v>0</v>
          </cell>
        </row>
        <row r="244">
          <cell r="A244" t="str">
            <v>American Bankers Insurance Company of Florida (D056) P30610101: Capital available</v>
          </cell>
          <cell r="B244" t="str">
            <v>American Bankers Insurance Company of Florida (D056)</v>
          </cell>
          <cell r="C244" t="str">
            <v>P30610101: Capital available</v>
          </cell>
        </row>
        <row r="245">
          <cell r="A245" t="str">
            <v>American Bankers Insurance Company of Florida (D056) P30610901: Total Capital Available</v>
          </cell>
          <cell r="B245" t="str">
            <v>American Bankers Insurance Company of Florida (D056)</v>
          </cell>
          <cell r="C245" t="str">
            <v>P30610901: Total Capital Available</v>
          </cell>
        </row>
        <row r="246">
          <cell r="A246" t="str">
            <v>American Bankers Insurance Company of Florida (D056) P30611101: Net Assets Available</v>
          </cell>
          <cell r="B246" t="str">
            <v>American Bankers Insurance Company of Florida (D056)</v>
          </cell>
          <cell r="C246" t="str">
            <v>P30611101: Net Assets Available</v>
          </cell>
          <cell r="D246">
            <v>78993</v>
          </cell>
          <cell r="E246">
            <v>104932</v>
          </cell>
          <cell r="F246">
            <v>104221</v>
          </cell>
          <cell r="G246">
            <v>122100</v>
          </cell>
          <cell r="H246">
            <v>116361</v>
          </cell>
        </row>
        <row r="247">
          <cell r="A247" t="str">
            <v>American Bankers Insurance Company of Florida (D056) P30611901: Total Net Assets Available</v>
          </cell>
          <cell r="B247" t="str">
            <v>American Bankers Insurance Company of Florida (D056)</v>
          </cell>
          <cell r="C247" t="str">
            <v>P30611901: Total Net Assets Available</v>
          </cell>
          <cell r="D247">
            <v>78993</v>
          </cell>
          <cell r="E247">
            <v>104932</v>
          </cell>
          <cell r="F247">
            <v>104221</v>
          </cell>
          <cell r="G247">
            <v>122100</v>
          </cell>
          <cell r="H247">
            <v>116361</v>
          </cell>
        </row>
        <row r="248">
          <cell r="A248" t="str">
            <v>American Bankers Insurance Company of Florida (D056) P30615901: Total Capital (Margin) Required at Target</v>
          </cell>
          <cell r="B248" t="str">
            <v>American Bankers Insurance Company of Florida (D056)</v>
          </cell>
          <cell r="C248" t="str">
            <v>P30615901: Total Capital (Margin) Required at Target</v>
          </cell>
          <cell r="D248">
            <v>66346</v>
          </cell>
          <cell r="E248">
            <v>79343</v>
          </cell>
          <cell r="F248">
            <v>76238</v>
          </cell>
          <cell r="G248">
            <v>77511</v>
          </cell>
          <cell r="H248">
            <v>75772</v>
          </cell>
        </row>
        <row r="249">
          <cell r="A249" t="str">
            <v>American Bankers Insurance Company of Florida (D056) P30616001: Minimum Capital (Margin) Required (line 59 / 1.5)</v>
          </cell>
          <cell r="B249" t="str">
            <v>American Bankers Insurance Company of Florida (D056)</v>
          </cell>
          <cell r="C249" t="str">
            <v>P30616001: Minimum Capital (Margin) Required (line 59 / 1.5)</v>
          </cell>
          <cell r="D249">
            <v>44231</v>
          </cell>
          <cell r="E249">
            <v>52895</v>
          </cell>
          <cell r="F249">
            <v>50825</v>
          </cell>
          <cell r="G249">
            <v>51674</v>
          </cell>
          <cell r="H249">
            <v>50515</v>
          </cell>
        </row>
        <row r="250">
          <cell r="A250" t="str">
            <v>American Bankers Insurance Company of Florida (D056) P30616801: Total Capital (Margin) Required at Target : Specify</v>
          </cell>
          <cell r="B250" t="str">
            <v>American Bankers Insurance Company of Florida (D056)</v>
          </cell>
          <cell r="C250" t="str">
            <v>P30616801: Total Capital (Margin) Required at Target : Specify</v>
          </cell>
          <cell r="D250">
            <v>0</v>
          </cell>
          <cell r="E250">
            <v>0</v>
          </cell>
          <cell r="F250">
            <v>0</v>
          </cell>
          <cell r="G250">
            <v>0</v>
          </cell>
          <cell r="H250">
            <v>0</v>
          </cell>
        </row>
        <row r="251">
          <cell r="A251" t="str">
            <v>American Bankers Insurance Company of Florida (D056) P30616901: Total minimum capital (margin) required</v>
          </cell>
          <cell r="B251" t="str">
            <v>American Bankers Insurance Company of Florida (D056)</v>
          </cell>
          <cell r="C251" t="str">
            <v>P30616901: Total minimum capital (margin) required</v>
          </cell>
          <cell r="D251">
            <v>44231</v>
          </cell>
          <cell r="E251">
            <v>52895</v>
          </cell>
          <cell r="F251">
            <v>50825</v>
          </cell>
          <cell r="G251">
            <v>51674</v>
          </cell>
          <cell r="H251">
            <v>50515</v>
          </cell>
        </row>
        <row r="252">
          <cell r="A252" t="str">
            <v>American Bankers Insurance Company of Florida (D056) P30617901: Excess Capital (Net Assets Available) over Minimum Capital (Margin) Required</v>
          </cell>
          <cell r="B252" t="str">
            <v>American Bankers Insurance Company of Florida (D056)</v>
          </cell>
          <cell r="C252" t="str">
            <v>P30617901: Excess Capital (Net Assets Available) over Minimum Capital (Margin) Required</v>
          </cell>
          <cell r="D252">
            <v>34762</v>
          </cell>
          <cell r="E252">
            <v>52037</v>
          </cell>
          <cell r="F252">
            <v>53396</v>
          </cell>
          <cell r="G252">
            <v>70426</v>
          </cell>
          <cell r="H252">
            <v>65846</v>
          </cell>
        </row>
        <row r="253">
          <cell r="A253" t="str">
            <v>American Bankers Insurance Company of Florida (D056) P30619001: Ratio (Line 09 or line 19 as a % of line 69)</v>
          </cell>
          <cell r="B253" t="str">
            <v>American Bankers Insurance Company of Florida (D056)</v>
          </cell>
          <cell r="C253" t="str">
            <v>P30619001: Ratio (Line 09 or line 19 as a % of line 69)</v>
          </cell>
          <cell r="D253">
            <v>178.59</v>
          </cell>
          <cell r="E253">
            <v>198.38</v>
          </cell>
          <cell r="F253">
            <v>205.06</v>
          </cell>
          <cell r="G253">
            <v>236.29</v>
          </cell>
          <cell r="H253">
            <v>230.35</v>
          </cell>
        </row>
        <row r="254">
          <cell r="A254" t="str">
            <v>American Road Insurance Company (The) (D112) P20100101: Cash and Cash Equivalents</v>
          </cell>
          <cell r="B254" t="str">
            <v>American Road Insurance Company (The) (D112)</v>
          </cell>
          <cell r="C254" t="str">
            <v>P20100101: Cash and Cash Equivalents</v>
          </cell>
          <cell r="D254">
            <v>4279</v>
          </cell>
          <cell r="E254">
            <v>11111</v>
          </cell>
          <cell r="F254">
            <v>6982</v>
          </cell>
          <cell r="G254">
            <v>5369</v>
          </cell>
          <cell r="H254">
            <v>6704</v>
          </cell>
        </row>
        <row r="255">
          <cell r="A255" t="str">
            <v>American Road Insurance Company (The) (D112) P20101901: Total Investments</v>
          </cell>
          <cell r="B255" t="str">
            <v>American Road Insurance Company (The) (D112)</v>
          </cell>
          <cell r="C255" t="str">
            <v>P20101901: Total Investments</v>
          </cell>
          <cell r="D255">
            <v>15873</v>
          </cell>
          <cell r="E255">
            <v>15442</v>
          </cell>
          <cell r="F255">
            <v>24397</v>
          </cell>
          <cell r="G255">
            <v>25450</v>
          </cell>
          <cell r="H255">
            <v>25324</v>
          </cell>
        </row>
        <row r="256">
          <cell r="A256" t="str">
            <v>American Road Insurance Company (The) (D112) P20108901: TOTAL ASSETS</v>
          </cell>
          <cell r="B256" t="str">
            <v>American Road Insurance Company (The) (D112)</v>
          </cell>
          <cell r="C256" t="str">
            <v>P20108901: TOTAL ASSETS</v>
          </cell>
          <cell r="D256">
            <v>20652</v>
          </cell>
          <cell r="E256">
            <v>27984</v>
          </cell>
          <cell r="F256">
            <v>31810</v>
          </cell>
          <cell r="G256">
            <v>32867</v>
          </cell>
          <cell r="H256">
            <v>33710</v>
          </cell>
        </row>
        <row r="257">
          <cell r="A257" t="str">
            <v>American Road Insurance Company (The) (D112) P20108902: TOTAL ASSETS - Vested</v>
          </cell>
          <cell r="B257" t="str">
            <v>American Road Insurance Company (The) (D112)</v>
          </cell>
          <cell r="C257" t="str">
            <v>P20108902: TOTAL ASSETS - Vested</v>
          </cell>
          <cell r="D257">
            <v>9464</v>
          </cell>
          <cell r="E257">
            <v>9618</v>
          </cell>
          <cell r="F257">
            <v>9746</v>
          </cell>
          <cell r="G257">
            <v>10194</v>
          </cell>
          <cell r="H257">
            <v>10133</v>
          </cell>
        </row>
        <row r="258">
          <cell r="A258" t="str">
            <v>American Road Insurance Company (The) (D112) P20201201: Unearned Premiums</v>
          </cell>
          <cell r="B258" t="str">
            <v>American Road Insurance Company (The) (D112)</v>
          </cell>
          <cell r="C258" t="str">
            <v>P20201201: Unearned Premiums</v>
          </cell>
          <cell r="D258">
            <v>0</v>
          </cell>
          <cell r="E258">
            <v>0</v>
          </cell>
          <cell r="F258">
            <v>0</v>
          </cell>
          <cell r="G258">
            <v>0</v>
          </cell>
          <cell r="H258">
            <v>0</v>
          </cell>
        </row>
        <row r="259">
          <cell r="A259" t="str">
            <v>American Road Insurance Company (The) (D112) P20201301: Unpaid Claims &amp; Exp</v>
          </cell>
          <cell r="B259" t="str">
            <v>American Road Insurance Company (The) (D112)</v>
          </cell>
          <cell r="C259" t="str">
            <v>P20201301: Unpaid Claims &amp; Exp</v>
          </cell>
          <cell r="D259">
            <v>304</v>
          </cell>
          <cell r="E259">
            <v>143</v>
          </cell>
          <cell r="F259">
            <v>124</v>
          </cell>
          <cell r="G259">
            <v>108</v>
          </cell>
          <cell r="H259">
            <v>842</v>
          </cell>
        </row>
        <row r="260">
          <cell r="A260" t="str">
            <v>American Road Insurance Company (The) (D112) P20202901: TOTAL LIABILITIES</v>
          </cell>
          <cell r="B260" t="str">
            <v>American Road Insurance Company (The) (D112)</v>
          </cell>
          <cell r="C260" t="str">
            <v>P20202901: TOTAL LIABILITIES</v>
          </cell>
          <cell r="D260">
            <v>619</v>
          </cell>
          <cell r="E260">
            <v>2006</v>
          </cell>
          <cell r="F260">
            <v>637</v>
          </cell>
          <cell r="G260">
            <v>358</v>
          </cell>
          <cell r="H260">
            <v>1420</v>
          </cell>
        </row>
        <row r="261">
          <cell r="A261" t="str">
            <v>American Road Insurance Company (The) (D112) P20204901: TOTAL EQUITY</v>
          </cell>
          <cell r="B261" t="str">
            <v>American Road Insurance Company (The) (D112)</v>
          </cell>
          <cell r="C261" t="str">
            <v>P20204901: TOTAL EQUITY</v>
          </cell>
        </row>
        <row r="262">
          <cell r="A262" t="str">
            <v>American Road Insurance Company (The) (D112) P20206901: Total Head Office Account, Reserves and AOCI</v>
          </cell>
          <cell r="B262" t="str">
            <v>American Road Insurance Company (The) (D112)</v>
          </cell>
          <cell r="C262" t="str">
            <v>P20206901: Total Head Office Account, Reserves and AOCI</v>
          </cell>
          <cell r="D262">
            <v>20033</v>
          </cell>
          <cell r="E262">
            <v>25978</v>
          </cell>
          <cell r="F262">
            <v>31173</v>
          </cell>
          <cell r="G262">
            <v>32509</v>
          </cell>
          <cell r="H262">
            <v>32290</v>
          </cell>
        </row>
        <row r="263">
          <cell r="A263" t="str">
            <v>American Road Insurance Company (The) (D112) P20300101: Direct Written Premiums</v>
          </cell>
          <cell r="B263" t="str">
            <v>American Road Insurance Company (The) (D112)</v>
          </cell>
          <cell r="C263" t="str">
            <v>P20300101: Direct Written Premiums</v>
          </cell>
          <cell r="D263">
            <v>12798</v>
          </cell>
          <cell r="E263">
            <v>13208</v>
          </cell>
          <cell r="F263">
            <v>12343</v>
          </cell>
          <cell r="G263">
            <v>9261</v>
          </cell>
          <cell r="H263">
            <v>3669</v>
          </cell>
        </row>
        <row r="264">
          <cell r="A264" t="str">
            <v>American Road Insurance Company (The) (D112) P20300201: Reinsurance Assumed</v>
          </cell>
          <cell r="B264" t="str">
            <v>American Road Insurance Company (The) (D112)</v>
          </cell>
          <cell r="C264" t="str">
            <v>P20300201: Reinsurance Assumed</v>
          </cell>
          <cell r="D264">
            <v>0</v>
          </cell>
          <cell r="E264">
            <v>0</v>
          </cell>
          <cell r="F264">
            <v>0</v>
          </cell>
          <cell r="G264">
            <v>0</v>
          </cell>
          <cell r="H264">
            <v>0</v>
          </cell>
        </row>
        <row r="265">
          <cell r="A265" t="str">
            <v>American Road Insurance Company (The) (D112) P20300301: Reinsurance Ceded</v>
          </cell>
          <cell r="B265" t="str">
            <v>American Road Insurance Company (The) (D112)</v>
          </cell>
          <cell r="C265" t="str">
            <v>P20300301: Reinsurance Ceded</v>
          </cell>
          <cell r="D265">
            <v>0</v>
          </cell>
          <cell r="E265">
            <v>0</v>
          </cell>
          <cell r="F265">
            <v>0</v>
          </cell>
          <cell r="G265">
            <v>0</v>
          </cell>
          <cell r="H265">
            <v>0</v>
          </cell>
        </row>
        <row r="266">
          <cell r="A266" t="str">
            <v>American Road Insurance Company (The) (D112) P20300401: Net Premiums Written</v>
          </cell>
          <cell r="B266" t="str">
            <v>American Road Insurance Company (The) (D112)</v>
          </cell>
          <cell r="C266" t="str">
            <v>P20300401: Net Premiums Written</v>
          </cell>
          <cell r="D266">
            <v>12798</v>
          </cell>
          <cell r="E266">
            <v>13208</v>
          </cell>
          <cell r="F266">
            <v>12343</v>
          </cell>
          <cell r="G266">
            <v>9261</v>
          </cell>
          <cell r="H266">
            <v>3669</v>
          </cell>
        </row>
        <row r="267">
          <cell r="A267" t="str">
            <v>American Road Insurance Company (The) (D112) P20300601: Net Premiums Earned</v>
          </cell>
          <cell r="B267" t="str">
            <v>American Road Insurance Company (The) (D112)</v>
          </cell>
          <cell r="C267" t="str">
            <v>P20300601: Net Premiums Earned</v>
          </cell>
          <cell r="D267">
            <v>12798</v>
          </cell>
          <cell r="E267">
            <v>13208</v>
          </cell>
          <cell r="F267">
            <v>12343</v>
          </cell>
          <cell r="G267">
            <v>9261</v>
          </cell>
          <cell r="H267">
            <v>3669</v>
          </cell>
        </row>
        <row r="268">
          <cell r="A268" t="str">
            <v>American Road Insurance Company (The) (D112) P20306201: Gross Claims and Adjustment Expenses</v>
          </cell>
          <cell r="B268" t="str">
            <v>American Road Insurance Company (The) (D112)</v>
          </cell>
          <cell r="C268" t="str">
            <v>P20306201: Gross Claims and Adjustment Expenses</v>
          </cell>
          <cell r="D268">
            <v>8871</v>
          </cell>
          <cell r="E268">
            <v>4702</v>
          </cell>
          <cell r="F268">
            <v>4446</v>
          </cell>
          <cell r="G268">
            <v>7664</v>
          </cell>
          <cell r="H268">
            <v>2653</v>
          </cell>
        </row>
        <row r="269">
          <cell r="A269" t="str">
            <v>American Road Insurance Company (The) (D112) P20301001: Net Claims and Adj. Exp.</v>
          </cell>
          <cell r="B269" t="str">
            <v>American Road Insurance Company (The) (D112)</v>
          </cell>
          <cell r="C269" t="str">
            <v>P20301001: Net Claims and Adj. Exp.</v>
          </cell>
          <cell r="D269">
            <v>8871</v>
          </cell>
          <cell r="E269">
            <v>4702</v>
          </cell>
          <cell r="F269">
            <v>4446</v>
          </cell>
          <cell r="G269">
            <v>7664</v>
          </cell>
          <cell r="H269">
            <v>2653</v>
          </cell>
        </row>
        <row r="270">
          <cell r="A270" t="str">
            <v>American Road Insurance Company (The) (D112) P20300901: Total Underwriting Revenue</v>
          </cell>
          <cell r="B270" t="str">
            <v>American Road Insurance Company (The) (D112)</v>
          </cell>
          <cell r="C270" t="str">
            <v>P20300901: Total Underwriting Revenue</v>
          </cell>
          <cell r="D270">
            <v>12798</v>
          </cell>
          <cell r="E270">
            <v>13208</v>
          </cell>
          <cell r="F270">
            <v>12343</v>
          </cell>
          <cell r="G270">
            <v>9261</v>
          </cell>
          <cell r="H270">
            <v>3669</v>
          </cell>
        </row>
        <row r="271">
          <cell r="A271" t="str">
            <v>American Road Insurance Company (The) (D112) P20306601: Gross Commissions</v>
          </cell>
          <cell r="B271" t="str">
            <v>American Road Insurance Company (The) (D112)</v>
          </cell>
          <cell r="C271" t="str">
            <v>P20306601: Gross Commissions</v>
          </cell>
          <cell r="D271">
            <v>0</v>
          </cell>
          <cell r="E271">
            <v>0</v>
          </cell>
          <cell r="F271">
            <v>0</v>
          </cell>
          <cell r="G271">
            <v>0</v>
          </cell>
          <cell r="H271">
            <v>0</v>
          </cell>
        </row>
        <row r="272">
          <cell r="A272" t="str">
            <v>American Road Insurance Company (The) (D112) P20306801: Ceded Commissions</v>
          </cell>
          <cell r="B272" t="str">
            <v>American Road Insurance Company (The) (D112)</v>
          </cell>
          <cell r="C272" t="str">
            <v>P20306801: Ceded Commissions</v>
          </cell>
          <cell r="D272">
            <v>0</v>
          </cell>
          <cell r="E272">
            <v>0</v>
          </cell>
          <cell r="F272">
            <v>0</v>
          </cell>
          <cell r="G272">
            <v>0</v>
          </cell>
          <cell r="H272">
            <v>0</v>
          </cell>
        </row>
        <row r="273">
          <cell r="A273" t="str">
            <v>American Road Insurance Company (The) (D112) P20301601: General Exp.s</v>
          </cell>
          <cell r="B273" t="str">
            <v>American Road Insurance Company (The) (D112)</v>
          </cell>
          <cell r="C273" t="str">
            <v>P20301601: General Exp.s</v>
          </cell>
          <cell r="D273">
            <v>791</v>
          </cell>
          <cell r="E273">
            <v>785</v>
          </cell>
          <cell r="F273">
            <v>776</v>
          </cell>
          <cell r="G273">
            <v>796</v>
          </cell>
          <cell r="H273">
            <v>673</v>
          </cell>
        </row>
        <row r="274">
          <cell r="A274" t="str">
            <v>American Road Insurance Company (The) (D112) P20301901: Total Claims and Exp.s</v>
          </cell>
          <cell r="B274" t="str">
            <v>American Road Insurance Company (The) (D112)</v>
          </cell>
          <cell r="C274" t="str">
            <v>P20301901: Total Claims and Exp.s</v>
          </cell>
          <cell r="D274">
            <v>10110</v>
          </cell>
          <cell r="E274">
            <v>5966</v>
          </cell>
          <cell r="F274">
            <v>5681</v>
          </cell>
          <cell r="G274">
            <v>8813</v>
          </cell>
          <cell r="H274">
            <v>3536</v>
          </cell>
        </row>
        <row r="275">
          <cell r="A275" t="str">
            <v>American Road Insurance Company (The) (D112) P20302901: Underwriting Income</v>
          </cell>
          <cell r="B275" t="str">
            <v>American Road Insurance Company (The) (D112)</v>
          </cell>
          <cell r="C275" t="str">
            <v>P20302901: Underwriting Income</v>
          </cell>
          <cell r="D275">
            <v>2688</v>
          </cell>
          <cell r="E275">
            <v>7242</v>
          </cell>
          <cell r="F275">
            <v>6662</v>
          </cell>
          <cell r="G275">
            <v>448</v>
          </cell>
          <cell r="H275">
            <v>133</v>
          </cell>
        </row>
        <row r="276">
          <cell r="A276" t="str">
            <v>American Road Insurance Company (The) (D112) P20303901: Net Investment Income</v>
          </cell>
          <cell r="B276" t="str">
            <v>American Road Insurance Company (The) (D112)</v>
          </cell>
          <cell r="C276" t="str">
            <v>P20303901: Net Investment Income</v>
          </cell>
          <cell r="D276">
            <v>227</v>
          </cell>
          <cell r="E276">
            <v>252</v>
          </cell>
          <cell r="F276">
            <v>303</v>
          </cell>
          <cell r="G276">
            <v>355</v>
          </cell>
          <cell r="H276">
            <v>256</v>
          </cell>
        </row>
        <row r="277">
          <cell r="A277" t="str">
            <v>American Road Insurance Company (The) (D112) P20308901: NET INCOME</v>
          </cell>
          <cell r="B277" t="str">
            <v>American Road Insurance Company (The) (D112)</v>
          </cell>
          <cell r="C277" t="str">
            <v>P20308901: NET INCOME</v>
          </cell>
          <cell r="D277">
            <v>2915</v>
          </cell>
          <cell r="E277">
            <v>5921</v>
          </cell>
          <cell r="F277">
            <v>5168</v>
          </cell>
          <cell r="G277">
            <v>626</v>
          </cell>
          <cell r="H277">
            <v>195</v>
          </cell>
        </row>
        <row r="278">
          <cell r="A278" t="str">
            <v>American Road Insurance Company (The) (D112) P20451101: Transfers from (to) Head Office - Subtotal</v>
          </cell>
          <cell r="B278" t="str">
            <v>American Road Insurance Company (The) (D112)</v>
          </cell>
          <cell r="C278" t="str">
            <v>P20451101: Transfers from (to) Head Office - Subtotal</v>
          </cell>
          <cell r="D278">
            <v>-238</v>
          </cell>
          <cell r="E278">
            <v>-7</v>
          </cell>
          <cell r="F278">
            <v>2</v>
          </cell>
          <cell r="G278">
            <v>0</v>
          </cell>
          <cell r="H278">
            <v>0</v>
          </cell>
        </row>
        <row r="279">
          <cell r="A279" t="str">
            <v>American Road Insurance Company (The) (D112) P20452001: Advances (Returns)</v>
          </cell>
          <cell r="B279" t="str">
            <v>American Road Insurance Company (The) (D112)</v>
          </cell>
          <cell r="C279" t="str">
            <v>P20452001: Advances (Returns)</v>
          </cell>
          <cell r="D279">
            <v>0</v>
          </cell>
          <cell r="E279">
            <v>0</v>
          </cell>
          <cell r="F279">
            <v>0</v>
          </cell>
          <cell r="G279">
            <v>0</v>
          </cell>
          <cell r="H279">
            <v>0</v>
          </cell>
        </row>
        <row r="280">
          <cell r="A280" t="str">
            <v>American Road Insurance Company (The) (D112) P30610101: Capital available</v>
          </cell>
          <cell r="B280" t="str">
            <v>American Road Insurance Company (The) (D112)</v>
          </cell>
          <cell r="C280" t="str">
            <v>P30610101: Capital available</v>
          </cell>
        </row>
        <row r="281">
          <cell r="A281" t="str">
            <v>American Road Insurance Company (The) (D112) P30610901: Total Capital Available</v>
          </cell>
          <cell r="B281" t="str">
            <v>American Road Insurance Company (The) (D112)</v>
          </cell>
          <cell r="C281" t="str">
            <v>P30610901: Total Capital Available</v>
          </cell>
        </row>
        <row r="282">
          <cell r="A282" t="str">
            <v>American Road Insurance Company (The) (D112) P30611101: Net Assets Available</v>
          </cell>
          <cell r="B282" t="str">
            <v>American Road Insurance Company (The) (D112)</v>
          </cell>
          <cell r="C282" t="str">
            <v>P30611101: Net Assets Available</v>
          </cell>
          <cell r="D282">
            <v>9269</v>
          </cell>
          <cell r="E282">
            <v>8955</v>
          </cell>
          <cell r="F282">
            <v>9424</v>
          </cell>
          <cell r="G282">
            <v>10162</v>
          </cell>
          <cell r="H282">
            <v>8999</v>
          </cell>
        </row>
        <row r="283">
          <cell r="A283" t="str">
            <v>American Road Insurance Company (The) (D112) P30611901: Total Net Assets Available</v>
          </cell>
          <cell r="B283" t="str">
            <v>American Road Insurance Company (The) (D112)</v>
          </cell>
          <cell r="C283" t="str">
            <v>P30611901: Total Net Assets Available</v>
          </cell>
          <cell r="D283">
            <v>9269</v>
          </cell>
          <cell r="E283">
            <v>8955</v>
          </cell>
          <cell r="F283">
            <v>9424</v>
          </cell>
          <cell r="G283">
            <v>10162</v>
          </cell>
          <cell r="H283">
            <v>8999</v>
          </cell>
        </row>
        <row r="284">
          <cell r="A284" t="str">
            <v>American Road Insurance Company (The) (D112) P30615901: Total Capital (Margin) Required at Target</v>
          </cell>
          <cell r="B284" t="str">
            <v>American Road Insurance Company (The) (D112)</v>
          </cell>
          <cell r="C284" t="str">
            <v>P30615901: Total Capital (Margin) Required at Target</v>
          </cell>
          <cell r="D284">
            <v>1348</v>
          </cell>
          <cell r="E284">
            <v>1329</v>
          </cell>
          <cell r="F284">
            <v>1302</v>
          </cell>
          <cell r="G284">
            <v>1077</v>
          </cell>
          <cell r="H284">
            <v>856</v>
          </cell>
        </row>
        <row r="285">
          <cell r="A285" t="str">
            <v>American Road Insurance Company (The) (D112) P30616001: Minimum Capital (Margin) Required (line 59 / 1.5)</v>
          </cell>
          <cell r="B285" t="str">
            <v>American Road Insurance Company (The) (D112)</v>
          </cell>
          <cell r="C285" t="str">
            <v>P30616001: Minimum Capital (Margin) Required (line 59 / 1.5)</v>
          </cell>
          <cell r="D285">
            <v>899</v>
          </cell>
          <cell r="E285">
            <v>886</v>
          </cell>
          <cell r="F285">
            <v>868</v>
          </cell>
          <cell r="G285">
            <v>718</v>
          </cell>
          <cell r="H285">
            <v>571</v>
          </cell>
        </row>
        <row r="286">
          <cell r="A286" t="str">
            <v>American Road Insurance Company (The) (D112) P30616801: Total Capital (Margin) Required at Target : Specify</v>
          </cell>
          <cell r="B286" t="str">
            <v>American Road Insurance Company (The) (D112)</v>
          </cell>
          <cell r="C286" t="str">
            <v>P30616801: Total Capital (Margin) Required at Target : Specify</v>
          </cell>
          <cell r="D286">
            <v>0</v>
          </cell>
          <cell r="E286">
            <v>0</v>
          </cell>
          <cell r="F286">
            <v>0</v>
          </cell>
          <cell r="G286">
            <v>0</v>
          </cell>
          <cell r="H286">
            <v>0</v>
          </cell>
        </row>
        <row r="287">
          <cell r="A287" t="str">
            <v>American Road Insurance Company (The) (D112) P30616901: Total minimum capital (margin) required</v>
          </cell>
          <cell r="B287" t="str">
            <v>American Road Insurance Company (The) (D112)</v>
          </cell>
          <cell r="C287" t="str">
            <v>P30616901: Total minimum capital (margin) required</v>
          </cell>
          <cell r="D287">
            <v>899</v>
          </cell>
          <cell r="E287">
            <v>886</v>
          </cell>
          <cell r="F287">
            <v>868</v>
          </cell>
          <cell r="G287">
            <v>718</v>
          </cell>
          <cell r="H287">
            <v>571</v>
          </cell>
        </row>
        <row r="288">
          <cell r="A288" t="str">
            <v>American Road Insurance Company (The) (D112) P30617901: Excess Capital (Net Assets Available) over Minimum Capital (Margin) Required</v>
          </cell>
          <cell r="B288" t="str">
            <v>American Road Insurance Company (The) (D112)</v>
          </cell>
          <cell r="C288" t="str">
            <v>P30617901: Excess Capital (Net Assets Available) over Minimum Capital (Margin) Required</v>
          </cell>
          <cell r="D288">
            <v>8370</v>
          </cell>
          <cell r="E288">
            <v>8069</v>
          </cell>
          <cell r="F288">
            <v>8556</v>
          </cell>
          <cell r="G288">
            <v>9444</v>
          </cell>
          <cell r="H288">
            <v>8428</v>
          </cell>
        </row>
        <row r="289">
          <cell r="A289" t="str">
            <v>American Road Insurance Company (The) (D112) P30619001: Ratio (Line 09 or line 19 as a % of line 69)</v>
          </cell>
          <cell r="B289" t="str">
            <v>American Road Insurance Company (The) (D112)</v>
          </cell>
          <cell r="C289" t="str">
            <v>P30619001: Ratio (Line 09 or line 19 as a % of line 69)</v>
          </cell>
          <cell r="D289">
            <v>1031.03</v>
          </cell>
          <cell r="E289">
            <v>1010.72</v>
          </cell>
          <cell r="F289">
            <v>1085.71</v>
          </cell>
          <cell r="G289">
            <v>1415.32</v>
          </cell>
          <cell r="H289">
            <v>1576.01</v>
          </cell>
        </row>
        <row r="290">
          <cell r="A290" t="str">
            <v>Antigonish Farmers' Mutual Insurance Company (A040) P20100101: Cash and Cash Equivalents</v>
          </cell>
          <cell r="B290" t="str">
            <v>Antigonish Farmers' Mutual Insurance Company (A040)</v>
          </cell>
          <cell r="C290" t="str">
            <v>P20100101: Cash and Cash Equivalents</v>
          </cell>
          <cell r="D290">
            <v>2237</v>
          </cell>
          <cell r="E290">
            <v>1882</v>
          </cell>
          <cell r="F290">
            <v>3993</v>
          </cell>
          <cell r="G290">
            <v>5449</v>
          </cell>
          <cell r="H290">
            <v>4379</v>
          </cell>
        </row>
        <row r="291">
          <cell r="A291" t="str">
            <v>Antigonish Farmers' Mutual Insurance Company (A040) P20101901: Total Investments</v>
          </cell>
          <cell r="B291" t="str">
            <v>Antigonish Farmers' Mutual Insurance Company (A040)</v>
          </cell>
          <cell r="C291" t="str">
            <v>P20101901: Total Investments</v>
          </cell>
          <cell r="D291">
            <v>15245</v>
          </cell>
          <cell r="E291">
            <v>15125</v>
          </cell>
          <cell r="F291">
            <v>13877</v>
          </cell>
          <cell r="G291">
            <v>14165</v>
          </cell>
          <cell r="H291">
            <v>15002</v>
          </cell>
        </row>
        <row r="292">
          <cell r="A292" t="str">
            <v>Antigonish Farmers' Mutual Insurance Company (A040) P20108901: TOTAL ASSETS</v>
          </cell>
          <cell r="B292" t="str">
            <v>Antigonish Farmers' Mutual Insurance Company (A040)</v>
          </cell>
          <cell r="C292" t="str">
            <v>P20108901: TOTAL ASSETS</v>
          </cell>
          <cell r="D292">
            <v>20229</v>
          </cell>
          <cell r="E292">
            <v>20081</v>
          </cell>
          <cell r="F292">
            <v>21081</v>
          </cell>
          <cell r="G292">
            <v>22901</v>
          </cell>
          <cell r="H292">
            <v>22747</v>
          </cell>
        </row>
        <row r="293">
          <cell r="A293" t="str">
            <v>Antigonish Farmers' Mutual Insurance Company (A040) P20108902: TOTAL ASSETS - Vested</v>
          </cell>
          <cell r="B293" t="str">
            <v>Antigonish Farmers' Mutual Insurance Company (A040)</v>
          </cell>
          <cell r="C293" t="str">
            <v>P20108902: TOTAL ASSETS - Vested</v>
          </cell>
        </row>
        <row r="294">
          <cell r="A294" t="str">
            <v>Antigonish Farmers' Mutual Insurance Company (A040) P20201201: Unearned Premiums</v>
          </cell>
          <cell r="B294" t="str">
            <v>Antigonish Farmers' Mutual Insurance Company (A040)</v>
          </cell>
          <cell r="C294" t="str">
            <v>P20201201: Unearned Premiums</v>
          </cell>
          <cell r="D294">
            <v>3287</v>
          </cell>
          <cell r="E294">
            <v>3406</v>
          </cell>
          <cell r="F294">
            <v>3540</v>
          </cell>
          <cell r="G294">
            <v>3805</v>
          </cell>
          <cell r="H294">
            <v>3815</v>
          </cell>
        </row>
        <row r="295">
          <cell r="A295" t="str">
            <v>Antigonish Farmers' Mutual Insurance Company (A040) P20201301: Unpaid Claims &amp; Exp</v>
          </cell>
          <cell r="B295" t="str">
            <v>Antigonish Farmers' Mutual Insurance Company (A040)</v>
          </cell>
          <cell r="C295" t="str">
            <v>P20201301: Unpaid Claims &amp; Exp</v>
          </cell>
          <cell r="D295">
            <v>1600</v>
          </cell>
          <cell r="E295">
            <v>1150</v>
          </cell>
          <cell r="F295">
            <v>1904</v>
          </cell>
          <cell r="G295">
            <v>2321</v>
          </cell>
          <cell r="H295">
            <v>2316</v>
          </cell>
        </row>
        <row r="296">
          <cell r="A296" t="str">
            <v>Antigonish Farmers' Mutual Insurance Company (A040) P20202901: TOTAL LIABILITIES</v>
          </cell>
          <cell r="B296" t="str">
            <v>Antigonish Farmers' Mutual Insurance Company (A040)</v>
          </cell>
          <cell r="C296" t="str">
            <v>P20202901: TOTAL LIABILITIES</v>
          </cell>
          <cell r="D296">
            <v>5452</v>
          </cell>
          <cell r="E296">
            <v>4949</v>
          </cell>
          <cell r="F296">
            <v>5680</v>
          </cell>
          <cell r="G296">
            <v>6669</v>
          </cell>
          <cell r="H296">
            <v>6354</v>
          </cell>
        </row>
        <row r="297">
          <cell r="A297" t="str">
            <v>Antigonish Farmers' Mutual Insurance Company (A040) P20204901: TOTAL EQUITY</v>
          </cell>
          <cell r="B297" t="str">
            <v>Antigonish Farmers' Mutual Insurance Company (A040)</v>
          </cell>
          <cell r="C297" t="str">
            <v>P20204901: TOTAL EQUITY</v>
          </cell>
          <cell r="D297">
            <v>14777</v>
          </cell>
          <cell r="E297">
            <v>15132</v>
          </cell>
          <cell r="F297">
            <v>15401</v>
          </cell>
          <cell r="G297">
            <v>16232</v>
          </cell>
          <cell r="H297">
            <v>16393</v>
          </cell>
        </row>
        <row r="298">
          <cell r="A298" t="str">
            <v>Antigonish Farmers' Mutual Insurance Company (A040) P20206901: Total Head Office Account, Reserves and AOCI</v>
          </cell>
          <cell r="B298" t="str">
            <v>Antigonish Farmers' Mutual Insurance Company (A040)</v>
          </cell>
          <cell r="C298" t="str">
            <v>P20206901: Total Head Office Account, Reserves and AOCI</v>
          </cell>
        </row>
        <row r="299">
          <cell r="A299" t="str">
            <v>Antigonish Farmers' Mutual Insurance Company (A040) P20300101: Direct Written Premiums</v>
          </cell>
          <cell r="B299" t="str">
            <v>Antigonish Farmers' Mutual Insurance Company (A040)</v>
          </cell>
          <cell r="C299" t="str">
            <v>P20300101: Direct Written Premiums</v>
          </cell>
          <cell r="D299">
            <v>6193</v>
          </cell>
          <cell r="E299">
            <v>6407</v>
          </cell>
          <cell r="F299">
            <v>6643</v>
          </cell>
          <cell r="G299">
            <v>7047</v>
          </cell>
          <cell r="H299">
            <v>5556</v>
          </cell>
        </row>
        <row r="300">
          <cell r="A300" t="str">
            <v>Antigonish Farmers' Mutual Insurance Company (A040) P20300201: Reinsurance Assumed</v>
          </cell>
          <cell r="B300" t="str">
            <v>Antigonish Farmers' Mutual Insurance Company (A040)</v>
          </cell>
          <cell r="C300" t="str">
            <v>P20300201: Reinsurance Assumed</v>
          </cell>
          <cell r="D300">
            <v>0</v>
          </cell>
          <cell r="E300">
            <v>0</v>
          </cell>
          <cell r="F300">
            <v>0</v>
          </cell>
          <cell r="G300">
            <v>0</v>
          </cell>
          <cell r="H300">
            <v>0</v>
          </cell>
        </row>
        <row r="301">
          <cell r="A301" t="str">
            <v>Antigonish Farmers' Mutual Insurance Company (A040) P20300301: Reinsurance Ceded</v>
          </cell>
          <cell r="B301" t="str">
            <v>Antigonish Farmers' Mutual Insurance Company (A040)</v>
          </cell>
          <cell r="C301" t="str">
            <v>P20300301: Reinsurance Ceded</v>
          </cell>
          <cell r="D301">
            <v>1147</v>
          </cell>
          <cell r="E301">
            <v>1258</v>
          </cell>
          <cell r="F301">
            <v>1262</v>
          </cell>
          <cell r="G301">
            <v>1258</v>
          </cell>
          <cell r="H301">
            <v>993</v>
          </cell>
        </row>
        <row r="302">
          <cell r="A302" t="str">
            <v>Antigonish Farmers' Mutual Insurance Company (A040) P20300401: Net Premiums Written</v>
          </cell>
          <cell r="B302" t="str">
            <v>Antigonish Farmers' Mutual Insurance Company (A040)</v>
          </cell>
          <cell r="C302" t="str">
            <v>P20300401: Net Premiums Written</v>
          </cell>
          <cell r="D302">
            <v>5046</v>
          </cell>
          <cell r="E302">
            <v>5149</v>
          </cell>
          <cell r="F302">
            <v>5381</v>
          </cell>
          <cell r="G302">
            <v>5789</v>
          </cell>
          <cell r="H302">
            <v>4563</v>
          </cell>
        </row>
        <row r="303">
          <cell r="A303" t="str">
            <v>Antigonish Farmers' Mutual Insurance Company (A040) P20300601: Net Premiums Earned</v>
          </cell>
          <cell r="B303" t="str">
            <v>Antigonish Farmers' Mutual Insurance Company (A040)</v>
          </cell>
          <cell r="C303" t="str">
            <v>P20300601: Net Premiums Earned</v>
          </cell>
          <cell r="D303">
            <v>5018</v>
          </cell>
          <cell r="E303">
            <v>5030</v>
          </cell>
          <cell r="F303">
            <v>5247</v>
          </cell>
          <cell r="G303">
            <v>5524</v>
          </cell>
          <cell r="H303">
            <v>4554</v>
          </cell>
        </row>
        <row r="304">
          <cell r="A304" t="str">
            <v>Antigonish Farmers' Mutual Insurance Company (A040) P20306201: Gross Claims and Adjustment Expenses</v>
          </cell>
          <cell r="B304" t="str">
            <v>Antigonish Farmers' Mutual Insurance Company (A040)</v>
          </cell>
          <cell r="C304" t="str">
            <v>P20306201: Gross Claims and Adjustment Expenses</v>
          </cell>
          <cell r="D304">
            <v>2396</v>
          </cell>
          <cell r="E304">
            <v>2836</v>
          </cell>
          <cell r="F304">
            <v>4731</v>
          </cell>
          <cell r="G304">
            <v>2940</v>
          </cell>
          <cell r="H304">
            <v>1939</v>
          </cell>
        </row>
        <row r="305">
          <cell r="A305" t="str">
            <v>Antigonish Farmers' Mutual Insurance Company (A040) P20301001: Net Claims and Adj. Exp.</v>
          </cell>
          <cell r="B305" t="str">
            <v>Antigonish Farmers' Mutual Insurance Company (A040)</v>
          </cell>
          <cell r="C305" t="str">
            <v>P20301001: Net Claims and Adj. Exp.</v>
          </cell>
          <cell r="D305">
            <v>2173</v>
          </cell>
          <cell r="E305">
            <v>1992</v>
          </cell>
          <cell r="F305">
            <v>3867</v>
          </cell>
          <cell r="G305">
            <v>2933</v>
          </cell>
          <cell r="H305">
            <v>1792</v>
          </cell>
        </row>
        <row r="306">
          <cell r="A306" t="str">
            <v>Antigonish Farmers' Mutual Insurance Company (A040) P20300901: Total Underwriting Revenue</v>
          </cell>
          <cell r="B306" t="str">
            <v>Antigonish Farmers' Mutual Insurance Company (A040)</v>
          </cell>
          <cell r="C306" t="str">
            <v>P20300901: Total Underwriting Revenue</v>
          </cell>
          <cell r="D306">
            <v>5160</v>
          </cell>
          <cell r="E306">
            <v>5176</v>
          </cell>
          <cell r="F306">
            <v>5399</v>
          </cell>
          <cell r="G306">
            <v>5682</v>
          </cell>
          <cell r="H306">
            <v>4629</v>
          </cell>
        </row>
        <row r="307">
          <cell r="A307" t="str">
            <v>Antigonish Farmers' Mutual Insurance Company (A040) P20306601: Gross Commissions</v>
          </cell>
          <cell r="B307" t="str">
            <v>Antigonish Farmers' Mutual Insurance Company (A040)</v>
          </cell>
          <cell r="C307" t="str">
            <v>P20306601: Gross Commissions</v>
          </cell>
          <cell r="D307">
            <v>801</v>
          </cell>
          <cell r="E307">
            <v>800</v>
          </cell>
          <cell r="F307">
            <v>829</v>
          </cell>
          <cell r="G307">
            <v>874</v>
          </cell>
          <cell r="H307">
            <v>729</v>
          </cell>
        </row>
        <row r="308">
          <cell r="A308" t="str">
            <v>Antigonish Farmers' Mutual Insurance Company (A040) P20306801: Ceded Commissions</v>
          </cell>
          <cell r="B308" t="str">
            <v>Antigonish Farmers' Mutual Insurance Company (A040)</v>
          </cell>
          <cell r="C308" t="str">
            <v>P20306801: Ceded Commissions</v>
          </cell>
          <cell r="D308">
            <v>0</v>
          </cell>
          <cell r="E308">
            <v>0</v>
          </cell>
          <cell r="F308">
            <v>0</v>
          </cell>
          <cell r="G308">
            <v>0</v>
          </cell>
          <cell r="H308">
            <v>0</v>
          </cell>
        </row>
        <row r="309">
          <cell r="A309" t="str">
            <v>Antigonish Farmers' Mutual Insurance Company (A040) P20301601: General Exp.s</v>
          </cell>
          <cell r="B309" t="str">
            <v>Antigonish Farmers' Mutual Insurance Company (A040)</v>
          </cell>
          <cell r="C309" t="str">
            <v>P20301601: General Exp.s</v>
          </cell>
          <cell r="D309">
            <v>1148</v>
          </cell>
          <cell r="E309">
            <v>1278</v>
          </cell>
          <cell r="F309">
            <v>1571</v>
          </cell>
          <cell r="G309">
            <v>1708</v>
          </cell>
          <cell r="H309">
            <v>1257</v>
          </cell>
        </row>
        <row r="310">
          <cell r="A310" t="str">
            <v>Antigonish Farmers' Mutual Insurance Company (A040) P20301901: Total Claims and Exp.s</v>
          </cell>
          <cell r="B310" t="str">
            <v>Antigonish Farmers' Mutual Insurance Company (A040)</v>
          </cell>
          <cell r="C310" t="str">
            <v>P20301901: Total Claims and Exp.s</v>
          </cell>
          <cell r="D310">
            <v>4367</v>
          </cell>
          <cell r="E310">
            <v>4323</v>
          </cell>
          <cell r="F310">
            <v>6534</v>
          </cell>
          <cell r="G310">
            <v>5802</v>
          </cell>
          <cell r="H310">
            <v>4026</v>
          </cell>
        </row>
        <row r="311">
          <cell r="A311" t="str">
            <v>Antigonish Farmers' Mutual Insurance Company (A040) P20302901: Underwriting Income</v>
          </cell>
          <cell r="B311" t="str">
            <v>Antigonish Farmers' Mutual Insurance Company (A040)</v>
          </cell>
          <cell r="C311" t="str">
            <v>P20302901: Underwriting Income</v>
          </cell>
          <cell r="D311">
            <v>793</v>
          </cell>
          <cell r="E311">
            <v>853</v>
          </cell>
          <cell r="F311">
            <v>-1135</v>
          </cell>
          <cell r="G311">
            <v>-120</v>
          </cell>
          <cell r="H311">
            <v>603</v>
          </cell>
        </row>
        <row r="312">
          <cell r="A312" t="str">
            <v>Antigonish Farmers' Mutual Insurance Company (A040) P20303901: Net Investment Income</v>
          </cell>
          <cell r="B312" t="str">
            <v>Antigonish Farmers' Mutual Insurance Company (A040)</v>
          </cell>
          <cell r="C312" t="str">
            <v>P20303901: Net Investment Income</v>
          </cell>
          <cell r="D312">
            <v>733</v>
          </cell>
          <cell r="E312">
            <v>386</v>
          </cell>
          <cell r="F312">
            <v>558</v>
          </cell>
          <cell r="G312">
            <v>1408</v>
          </cell>
          <cell r="H312">
            <v>395</v>
          </cell>
        </row>
        <row r="313">
          <cell r="A313" t="str">
            <v>Antigonish Farmers' Mutual Insurance Company (A040) P20308901: NET INCOME</v>
          </cell>
          <cell r="B313" t="str">
            <v>Antigonish Farmers' Mutual Insurance Company (A040)</v>
          </cell>
          <cell r="C313" t="str">
            <v>P20308901: NET INCOME</v>
          </cell>
          <cell r="D313">
            <v>1311</v>
          </cell>
          <cell r="E313">
            <v>1083</v>
          </cell>
          <cell r="F313">
            <v>-217</v>
          </cell>
          <cell r="G313">
            <v>1066</v>
          </cell>
          <cell r="H313">
            <v>824</v>
          </cell>
        </row>
        <row r="314">
          <cell r="A314" t="str">
            <v>Antigonish Farmers' Mutual Insurance Company (A040) P20451101: Transfers from (to) Head Office - Subtotal</v>
          </cell>
          <cell r="B314" t="str">
            <v>Antigonish Farmers' Mutual Insurance Company (A040)</v>
          </cell>
          <cell r="C314" t="str">
            <v>P20451101: Transfers from (to) Head Office - Subtotal</v>
          </cell>
        </row>
        <row r="315">
          <cell r="A315" t="str">
            <v>Antigonish Farmers' Mutual Insurance Company (A040) P20452001: Advances (Returns)</v>
          </cell>
          <cell r="B315" t="str">
            <v>Antigonish Farmers' Mutual Insurance Company (A040)</v>
          </cell>
          <cell r="C315" t="str">
            <v>P20452001: Advances (Returns)</v>
          </cell>
        </row>
        <row r="316">
          <cell r="A316" t="str">
            <v>Antigonish Farmers' Mutual Insurance Company (A040) P30610101: Capital available</v>
          </cell>
          <cell r="B316" t="str">
            <v>Antigonish Farmers' Mutual Insurance Company (A040)</v>
          </cell>
          <cell r="C316" t="str">
            <v>P30610101: Capital available</v>
          </cell>
          <cell r="D316">
            <v>14777</v>
          </cell>
          <cell r="E316">
            <v>15128</v>
          </cell>
          <cell r="F316">
            <v>15295</v>
          </cell>
          <cell r="G316">
            <v>16147</v>
          </cell>
          <cell r="H316">
            <v>16393</v>
          </cell>
        </row>
        <row r="317">
          <cell r="A317" t="str">
            <v>Antigonish Farmers' Mutual Insurance Company (A040) P30610901: Total Capital Available</v>
          </cell>
          <cell r="B317" t="str">
            <v>Antigonish Farmers' Mutual Insurance Company (A040)</v>
          </cell>
          <cell r="C317" t="str">
            <v>P30610901: Total Capital Available</v>
          </cell>
          <cell r="D317">
            <v>14777</v>
          </cell>
          <cell r="E317">
            <v>15128</v>
          </cell>
          <cell r="F317">
            <v>15295</v>
          </cell>
          <cell r="G317">
            <v>16147</v>
          </cell>
          <cell r="H317">
            <v>16393</v>
          </cell>
        </row>
        <row r="318">
          <cell r="A318" t="str">
            <v>Antigonish Farmers' Mutual Insurance Company (A040) P30611101: Net Assets Available</v>
          </cell>
          <cell r="B318" t="str">
            <v>Antigonish Farmers' Mutual Insurance Company (A040)</v>
          </cell>
          <cell r="C318" t="str">
            <v>P30611101: Net Assets Available</v>
          </cell>
        </row>
        <row r="319">
          <cell r="A319" t="str">
            <v>Antigonish Farmers' Mutual Insurance Company (A040) P30611901: Total Net Assets Available</v>
          </cell>
          <cell r="B319" t="str">
            <v>Antigonish Farmers' Mutual Insurance Company (A040)</v>
          </cell>
          <cell r="C319" t="str">
            <v>P30611901: Total Net Assets Available</v>
          </cell>
        </row>
        <row r="320">
          <cell r="A320" t="str">
            <v>Antigonish Farmers' Mutual Insurance Company (A040) P30615901: Total Capital (Margin) Required at Target</v>
          </cell>
          <cell r="B320" t="str">
            <v>Antigonish Farmers' Mutual Insurance Company (A040)</v>
          </cell>
          <cell r="C320" t="str">
            <v>P30615901: Total Capital (Margin) Required at Target</v>
          </cell>
          <cell r="D320">
            <v>3180</v>
          </cell>
          <cell r="E320">
            <v>2920</v>
          </cell>
          <cell r="F320">
            <v>2995</v>
          </cell>
          <cell r="G320">
            <v>3793</v>
          </cell>
          <cell r="H320">
            <v>3723</v>
          </cell>
        </row>
        <row r="321">
          <cell r="A321" t="str">
            <v>Antigonish Farmers' Mutual Insurance Company (A040) P30616001: Minimum Capital (Margin) Required (line 59 / 1.5)</v>
          </cell>
          <cell r="B321" t="str">
            <v>Antigonish Farmers' Mutual Insurance Company (A040)</v>
          </cell>
          <cell r="C321" t="str">
            <v>P30616001: Minimum Capital (Margin) Required (line 59 / 1.5)</v>
          </cell>
          <cell r="D321">
            <v>2120</v>
          </cell>
          <cell r="E321">
            <v>1947</v>
          </cell>
          <cell r="F321">
            <v>1997</v>
          </cell>
          <cell r="G321">
            <v>2529</v>
          </cell>
          <cell r="H321">
            <v>2482</v>
          </cell>
        </row>
        <row r="322">
          <cell r="A322" t="str">
            <v>Antigonish Farmers' Mutual Insurance Company (A040) P30616801: Total Capital (Margin) Required at Target : Specify</v>
          </cell>
          <cell r="B322" t="str">
            <v>Antigonish Farmers' Mutual Insurance Company (A040)</v>
          </cell>
          <cell r="C322" t="str">
            <v>P30616801: Total Capital (Margin) Required at Target : Specify</v>
          </cell>
          <cell r="D322">
            <v>0</v>
          </cell>
          <cell r="E322">
            <v>0</v>
          </cell>
          <cell r="F322">
            <v>0</v>
          </cell>
          <cell r="G322">
            <v>0</v>
          </cell>
          <cell r="H322">
            <v>0</v>
          </cell>
        </row>
        <row r="323">
          <cell r="A323" t="str">
            <v>Antigonish Farmers' Mutual Insurance Company (A040) P30616901: Total minimum capital (margin) required</v>
          </cell>
          <cell r="B323" t="str">
            <v>Antigonish Farmers' Mutual Insurance Company (A040)</v>
          </cell>
          <cell r="C323" t="str">
            <v>P30616901: Total minimum capital (margin) required</v>
          </cell>
          <cell r="D323">
            <v>2120</v>
          </cell>
          <cell r="E323">
            <v>1947</v>
          </cell>
          <cell r="F323">
            <v>1997</v>
          </cell>
          <cell r="G323">
            <v>2529</v>
          </cell>
          <cell r="H323">
            <v>2482</v>
          </cell>
        </row>
        <row r="324">
          <cell r="A324" t="str">
            <v>Antigonish Farmers' Mutual Insurance Company (A040) P30617901: Excess Capital (Net Assets Available) over Minimum Capital (Margin) Required</v>
          </cell>
          <cell r="B324" t="str">
            <v>Antigonish Farmers' Mutual Insurance Company (A040)</v>
          </cell>
          <cell r="C324" t="str">
            <v>P30617901: Excess Capital (Net Assets Available) over Minimum Capital (Margin) Required</v>
          </cell>
          <cell r="D324">
            <v>12657</v>
          </cell>
          <cell r="E324">
            <v>13181</v>
          </cell>
          <cell r="F324">
            <v>13298</v>
          </cell>
          <cell r="G324">
            <v>13618</v>
          </cell>
          <cell r="H324">
            <v>13911</v>
          </cell>
        </row>
        <row r="325">
          <cell r="A325" t="str">
            <v>Antigonish Farmers' Mutual Insurance Company (A040) P30619001: Ratio (Line 09 or line 19 as a % of line 69)</v>
          </cell>
          <cell r="B325" t="str">
            <v>Antigonish Farmers' Mutual Insurance Company (A040)</v>
          </cell>
          <cell r="C325" t="str">
            <v>P30619001: Ratio (Line 09 or line 19 as a % of line 69)</v>
          </cell>
          <cell r="D325">
            <v>697.03</v>
          </cell>
          <cell r="E325">
            <v>776.99</v>
          </cell>
          <cell r="F325">
            <v>765.9</v>
          </cell>
          <cell r="G325">
            <v>638.47</v>
          </cell>
          <cell r="H325">
            <v>660.48</v>
          </cell>
        </row>
        <row r="326">
          <cell r="A326" t="str">
            <v>Arch Insurance Canada Ltd. (A042) P20100101: Cash and Cash Equivalents</v>
          </cell>
          <cell r="B326" t="str">
            <v>Arch Insurance Canada Ltd. (A042)</v>
          </cell>
          <cell r="C326" t="str">
            <v>P20100101: Cash and Cash Equivalents</v>
          </cell>
          <cell r="D326">
            <v>25698</v>
          </cell>
          <cell r="E326">
            <v>14864</v>
          </cell>
          <cell r="F326">
            <v>19251</v>
          </cell>
          <cell r="G326">
            <v>34847</v>
          </cell>
          <cell r="H326">
            <v>40213</v>
          </cell>
        </row>
        <row r="327">
          <cell r="A327" t="str">
            <v>Arch Insurance Canada Ltd. (A042) P20101901: Total Investments</v>
          </cell>
          <cell r="B327" t="str">
            <v>Arch Insurance Canada Ltd. (A042)</v>
          </cell>
          <cell r="C327" t="str">
            <v>P20101901: Total Investments</v>
          </cell>
          <cell r="D327">
            <v>125644</v>
          </cell>
          <cell r="E327">
            <v>131291</v>
          </cell>
          <cell r="F327">
            <v>123262</v>
          </cell>
          <cell r="G327">
            <v>112955</v>
          </cell>
          <cell r="H327">
            <v>116462</v>
          </cell>
        </row>
        <row r="328">
          <cell r="A328" t="str">
            <v>Arch Insurance Canada Ltd. (A042) P20108901: TOTAL ASSETS</v>
          </cell>
          <cell r="B328" t="str">
            <v>Arch Insurance Canada Ltd. (A042)</v>
          </cell>
          <cell r="C328" t="str">
            <v>P20108901: TOTAL ASSETS</v>
          </cell>
          <cell r="D328">
            <v>371545</v>
          </cell>
          <cell r="E328">
            <v>374993</v>
          </cell>
          <cell r="F328">
            <v>416395</v>
          </cell>
          <cell r="G328">
            <v>518124</v>
          </cell>
          <cell r="H328">
            <v>582559</v>
          </cell>
        </row>
        <row r="329">
          <cell r="A329" t="str">
            <v>Arch Insurance Canada Ltd. (A042) P20108902: TOTAL ASSETS - Vested</v>
          </cell>
          <cell r="B329" t="str">
            <v>Arch Insurance Canada Ltd. (A042)</v>
          </cell>
          <cell r="C329" t="str">
            <v>P20108902: TOTAL ASSETS - Vested</v>
          </cell>
        </row>
        <row r="330">
          <cell r="A330" t="str">
            <v>Arch Insurance Canada Ltd. (A042) P20201201: Unearned Premiums</v>
          </cell>
          <cell r="B330" t="str">
            <v>Arch Insurance Canada Ltd. (A042)</v>
          </cell>
          <cell r="C330" t="str">
            <v>P20201201: Unearned Premiums</v>
          </cell>
          <cell r="D330">
            <v>58645</v>
          </cell>
          <cell r="E330">
            <v>66079</v>
          </cell>
          <cell r="F330">
            <v>91682</v>
          </cell>
          <cell r="G330">
            <v>104182</v>
          </cell>
          <cell r="H330">
            <v>123400</v>
          </cell>
        </row>
        <row r="331">
          <cell r="A331" t="str">
            <v>Arch Insurance Canada Ltd. (A042) P20201301: Unpaid Claims &amp; Exp</v>
          </cell>
          <cell r="B331" t="str">
            <v>Arch Insurance Canada Ltd. (A042)</v>
          </cell>
          <cell r="C331" t="str">
            <v>P20201301: Unpaid Claims &amp; Exp</v>
          </cell>
          <cell r="D331">
            <v>204563</v>
          </cell>
          <cell r="E331">
            <v>196203</v>
          </cell>
          <cell r="F331">
            <v>199498</v>
          </cell>
          <cell r="G331">
            <v>283663</v>
          </cell>
          <cell r="H331">
            <v>311492</v>
          </cell>
        </row>
        <row r="332">
          <cell r="A332" t="str">
            <v>Arch Insurance Canada Ltd. (A042) P20202901: TOTAL LIABILITIES</v>
          </cell>
          <cell r="B332" t="str">
            <v>Arch Insurance Canada Ltd. (A042)</v>
          </cell>
          <cell r="C332" t="str">
            <v>P20202901: TOTAL LIABILITIES</v>
          </cell>
          <cell r="D332">
            <v>290228</v>
          </cell>
          <cell r="E332">
            <v>293206</v>
          </cell>
          <cell r="F332">
            <v>334894</v>
          </cell>
          <cell r="G332">
            <v>435687</v>
          </cell>
          <cell r="H332">
            <v>495279</v>
          </cell>
        </row>
        <row r="333">
          <cell r="A333" t="str">
            <v>Arch Insurance Canada Ltd. (A042) P20204901: TOTAL EQUITY</v>
          </cell>
          <cell r="B333" t="str">
            <v>Arch Insurance Canada Ltd. (A042)</v>
          </cell>
          <cell r="C333" t="str">
            <v>P20204901: TOTAL EQUITY</v>
          </cell>
          <cell r="D333">
            <v>81317</v>
          </cell>
          <cell r="E333">
            <v>81787</v>
          </cell>
          <cell r="F333">
            <v>81501</v>
          </cell>
          <cell r="G333">
            <v>82437</v>
          </cell>
          <cell r="H333">
            <v>87280</v>
          </cell>
        </row>
        <row r="334">
          <cell r="A334" t="str">
            <v>Arch Insurance Canada Ltd. (A042) P20206901: Total Head Office Account, Reserves and AOCI</v>
          </cell>
          <cell r="B334" t="str">
            <v>Arch Insurance Canada Ltd. (A042)</v>
          </cell>
          <cell r="C334" t="str">
            <v>P20206901: Total Head Office Account, Reserves and AOCI</v>
          </cell>
        </row>
        <row r="335">
          <cell r="A335" t="str">
            <v>Arch Insurance Canada Ltd. (A042) P20300101: Direct Written Premiums</v>
          </cell>
          <cell r="B335" t="str">
            <v>Arch Insurance Canada Ltd. (A042)</v>
          </cell>
          <cell r="C335" t="str">
            <v>P20300101: Direct Written Premiums</v>
          </cell>
          <cell r="D335">
            <v>75597</v>
          </cell>
          <cell r="E335">
            <v>88741</v>
          </cell>
          <cell r="F335">
            <v>118811</v>
          </cell>
          <cell r="G335">
            <v>154507</v>
          </cell>
          <cell r="H335">
            <v>145709</v>
          </cell>
        </row>
        <row r="336">
          <cell r="A336" t="str">
            <v>Arch Insurance Canada Ltd. (A042) P20300201: Reinsurance Assumed</v>
          </cell>
          <cell r="B336" t="str">
            <v>Arch Insurance Canada Ltd. (A042)</v>
          </cell>
          <cell r="C336" t="str">
            <v>P20300201: Reinsurance Assumed</v>
          </cell>
          <cell r="D336">
            <v>-19</v>
          </cell>
          <cell r="E336">
            <v>402</v>
          </cell>
          <cell r="F336">
            <v>340</v>
          </cell>
          <cell r="G336">
            <v>284</v>
          </cell>
          <cell r="H336">
            <v>317</v>
          </cell>
        </row>
        <row r="337">
          <cell r="A337" t="str">
            <v>Arch Insurance Canada Ltd. (A042) P20300301: Reinsurance Ceded</v>
          </cell>
          <cell r="B337" t="str">
            <v>Arch Insurance Canada Ltd. (A042)</v>
          </cell>
          <cell r="C337" t="str">
            <v>P20300301: Reinsurance Ceded</v>
          </cell>
          <cell r="D337">
            <v>67320</v>
          </cell>
          <cell r="E337">
            <v>78764</v>
          </cell>
          <cell r="F337">
            <v>105424</v>
          </cell>
          <cell r="G337">
            <v>136970</v>
          </cell>
          <cell r="H337">
            <v>128492</v>
          </cell>
        </row>
        <row r="338">
          <cell r="A338" t="str">
            <v>Arch Insurance Canada Ltd. (A042) P20300401: Net Premiums Written</v>
          </cell>
          <cell r="B338" t="str">
            <v>Arch Insurance Canada Ltd. (A042)</v>
          </cell>
          <cell r="C338" t="str">
            <v>P20300401: Net Premiums Written</v>
          </cell>
          <cell r="D338">
            <v>8258</v>
          </cell>
          <cell r="E338">
            <v>10379</v>
          </cell>
          <cell r="F338">
            <v>13727</v>
          </cell>
          <cell r="G338">
            <v>17821</v>
          </cell>
          <cell r="H338">
            <v>17534</v>
          </cell>
        </row>
        <row r="339">
          <cell r="A339" t="str">
            <v>Arch Insurance Canada Ltd. (A042) P20300601: Net Premiums Earned</v>
          </cell>
          <cell r="B339" t="str">
            <v>Arch Insurance Canada Ltd. (A042)</v>
          </cell>
          <cell r="C339" t="str">
            <v>P20300601: Net Premiums Earned</v>
          </cell>
          <cell r="D339">
            <v>7869</v>
          </cell>
          <cell r="E339">
            <v>9524</v>
          </cell>
          <cell r="F339">
            <v>10339</v>
          </cell>
          <cell r="G339">
            <v>16257</v>
          </cell>
          <cell r="H339">
            <v>14802</v>
          </cell>
        </row>
        <row r="340">
          <cell r="A340" t="str">
            <v>Arch Insurance Canada Ltd. (A042) P20306201: Gross Claims and Adjustment Expenses</v>
          </cell>
          <cell r="B340" t="str">
            <v>Arch Insurance Canada Ltd. (A042)</v>
          </cell>
          <cell r="C340" t="str">
            <v>P20306201: Gross Claims and Adjustment Expenses</v>
          </cell>
          <cell r="D340">
            <v>34344</v>
          </cell>
          <cell r="E340">
            <v>45072</v>
          </cell>
          <cell r="F340">
            <v>56777</v>
          </cell>
          <cell r="G340">
            <v>147696</v>
          </cell>
          <cell r="H340">
            <v>71662</v>
          </cell>
        </row>
        <row r="341">
          <cell r="A341" t="str">
            <v>Arch Insurance Canada Ltd. (A042) P20301001: Net Claims and Adj. Exp.</v>
          </cell>
          <cell r="B341" t="str">
            <v>Arch Insurance Canada Ltd. (A042)</v>
          </cell>
          <cell r="C341" t="str">
            <v>P20301001: Net Claims and Adj. Exp.</v>
          </cell>
          <cell r="D341">
            <v>3047</v>
          </cell>
          <cell r="E341">
            <v>5454</v>
          </cell>
          <cell r="F341">
            <v>6845</v>
          </cell>
          <cell r="G341">
            <v>18973</v>
          </cell>
          <cell r="H341">
            <v>8501</v>
          </cell>
        </row>
        <row r="342">
          <cell r="A342" t="str">
            <v>Arch Insurance Canada Ltd. (A042) P20300901: Total Underwriting Revenue</v>
          </cell>
          <cell r="B342" t="str">
            <v>Arch Insurance Canada Ltd. (A042)</v>
          </cell>
          <cell r="C342" t="str">
            <v>P20300901: Total Underwriting Revenue</v>
          </cell>
          <cell r="D342">
            <v>7869</v>
          </cell>
          <cell r="E342">
            <v>9524</v>
          </cell>
          <cell r="F342">
            <v>10339</v>
          </cell>
          <cell r="G342">
            <v>16257</v>
          </cell>
          <cell r="H342">
            <v>14802</v>
          </cell>
        </row>
        <row r="343">
          <cell r="A343" t="str">
            <v>Arch Insurance Canada Ltd. (A042) P20306601: Gross Commissions</v>
          </cell>
          <cell r="B343" t="str">
            <v>Arch Insurance Canada Ltd. (A042)</v>
          </cell>
          <cell r="C343" t="str">
            <v>P20306601: Gross Commissions</v>
          </cell>
          <cell r="D343">
            <v>11946</v>
          </cell>
          <cell r="E343">
            <v>14103</v>
          </cell>
          <cell r="F343">
            <v>16287</v>
          </cell>
          <cell r="G343">
            <v>27721</v>
          </cell>
          <cell r="H343">
            <v>26249</v>
          </cell>
        </row>
        <row r="344">
          <cell r="A344" t="str">
            <v>Arch Insurance Canada Ltd. (A042) P20306801: Ceded Commissions</v>
          </cell>
          <cell r="B344" t="str">
            <v>Arch Insurance Canada Ltd. (A042)</v>
          </cell>
          <cell r="C344" t="str">
            <v>P20306801: Ceded Commissions</v>
          </cell>
          <cell r="D344">
            <v>23813</v>
          </cell>
          <cell r="E344">
            <v>26579</v>
          </cell>
          <cell r="F344">
            <v>30410</v>
          </cell>
          <cell r="G344">
            <v>45758</v>
          </cell>
          <cell r="H344">
            <v>40388</v>
          </cell>
        </row>
        <row r="345">
          <cell r="A345" t="str">
            <v>Arch Insurance Canada Ltd. (A042) P20301601: General Exp.s</v>
          </cell>
          <cell r="B345" t="str">
            <v>Arch Insurance Canada Ltd. (A042)</v>
          </cell>
          <cell r="C345" t="str">
            <v>P20301601: General Exp.s</v>
          </cell>
          <cell r="D345">
            <v>6707</v>
          </cell>
          <cell r="E345">
            <v>6426</v>
          </cell>
          <cell r="F345">
            <v>8439</v>
          </cell>
          <cell r="G345">
            <v>7627</v>
          </cell>
          <cell r="H345">
            <v>6087</v>
          </cell>
        </row>
        <row r="346">
          <cell r="A346" t="str">
            <v>Arch Insurance Canada Ltd. (A042) P20301901: Total Claims and Exp.s</v>
          </cell>
          <cell r="B346" t="str">
            <v>Arch Insurance Canada Ltd. (A042)</v>
          </cell>
          <cell r="C346" t="str">
            <v>P20301901: Total Claims and Exp.s</v>
          </cell>
          <cell r="D346">
            <v>7045</v>
          </cell>
          <cell r="E346">
            <v>8130</v>
          </cell>
          <cell r="F346">
            <v>13350</v>
          </cell>
          <cell r="G346">
            <v>20087</v>
          </cell>
          <cell r="H346">
            <v>9964</v>
          </cell>
        </row>
        <row r="347">
          <cell r="A347" t="str">
            <v>Arch Insurance Canada Ltd. (A042) P20302901: Underwriting Income</v>
          </cell>
          <cell r="B347" t="str">
            <v>Arch Insurance Canada Ltd. (A042)</v>
          </cell>
          <cell r="C347" t="str">
            <v>P20302901: Underwriting Income</v>
          </cell>
          <cell r="D347">
            <v>824</v>
          </cell>
          <cell r="E347">
            <v>1394</v>
          </cell>
          <cell r="F347">
            <v>-3011</v>
          </cell>
          <cell r="G347">
            <v>-3830</v>
          </cell>
          <cell r="H347">
            <v>4838</v>
          </cell>
        </row>
        <row r="348">
          <cell r="A348" t="str">
            <v>Arch Insurance Canada Ltd. (A042) P20303901: Net Investment Income</v>
          </cell>
          <cell r="B348" t="str">
            <v>Arch Insurance Canada Ltd. (A042)</v>
          </cell>
          <cell r="C348" t="str">
            <v>P20303901: Net Investment Income</v>
          </cell>
          <cell r="D348">
            <v>74</v>
          </cell>
          <cell r="E348">
            <v>1527</v>
          </cell>
          <cell r="F348">
            <v>2078</v>
          </cell>
          <cell r="G348">
            <v>2495</v>
          </cell>
          <cell r="H348">
            <v>1018</v>
          </cell>
        </row>
        <row r="349">
          <cell r="A349" t="str">
            <v>Arch Insurance Canada Ltd. (A042) P20308901: NET INCOME</v>
          </cell>
          <cell r="B349" t="str">
            <v>Arch Insurance Canada Ltd. (A042)</v>
          </cell>
          <cell r="C349" t="str">
            <v>P20308901: NET INCOME</v>
          </cell>
          <cell r="D349">
            <v>203</v>
          </cell>
          <cell r="E349">
            <v>3273</v>
          </cell>
          <cell r="F349">
            <v>-1356</v>
          </cell>
          <cell r="G349">
            <v>-1409</v>
          </cell>
          <cell r="H349">
            <v>5893</v>
          </cell>
        </row>
        <row r="350">
          <cell r="A350" t="str">
            <v>Arch Insurance Canada Ltd. (A042) P20451101: Transfers from (to) Head Office - Subtotal</v>
          </cell>
          <cell r="B350" t="str">
            <v>Arch Insurance Canada Ltd. (A042)</v>
          </cell>
          <cell r="C350" t="str">
            <v>P20451101: Transfers from (to) Head Office - Subtotal</v>
          </cell>
        </row>
        <row r="351">
          <cell r="A351" t="str">
            <v>Arch Insurance Canada Ltd. (A042) P20452001: Advances (Returns)</v>
          </cell>
          <cell r="B351" t="str">
            <v>Arch Insurance Canada Ltd. (A042)</v>
          </cell>
          <cell r="C351" t="str">
            <v>P20452001: Advances (Returns)</v>
          </cell>
        </row>
        <row r="352">
          <cell r="A352" t="str">
            <v>Arch Insurance Canada Ltd. (A042) P30610101: Capital available</v>
          </cell>
          <cell r="B352" t="str">
            <v>Arch Insurance Canada Ltd. (A042)</v>
          </cell>
          <cell r="C352" t="str">
            <v>P30610101: Capital available</v>
          </cell>
          <cell r="D352">
            <v>79424</v>
          </cell>
          <cell r="E352">
            <v>80714</v>
          </cell>
          <cell r="F352">
            <v>80721</v>
          </cell>
          <cell r="G352">
            <v>81884</v>
          </cell>
          <cell r="H352">
            <v>86032</v>
          </cell>
        </row>
        <row r="353">
          <cell r="A353" t="str">
            <v>Arch Insurance Canada Ltd. (A042) P30610901: Total Capital Available</v>
          </cell>
          <cell r="B353" t="str">
            <v>Arch Insurance Canada Ltd. (A042)</v>
          </cell>
          <cell r="C353" t="str">
            <v>P30610901: Total Capital Available</v>
          </cell>
          <cell r="D353">
            <v>79424</v>
          </cell>
          <cell r="E353">
            <v>80714</v>
          </cell>
          <cell r="F353">
            <v>80721</v>
          </cell>
          <cell r="G353">
            <v>81884</v>
          </cell>
          <cell r="H353">
            <v>86032</v>
          </cell>
        </row>
        <row r="354">
          <cell r="A354" t="str">
            <v>Arch Insurance Canada Ltd. (A042) P30611101: Net Assets Available</v>
          </cell>
          <cell r="B354" t="str">
            <v>Arch Insurance Canada Ltd. (A042)</v>
          </cell>
          <cell r="C354" t="str">
            <v>P30611101: Net Assets Available</v>
          </cell>
        </row>
        <row r="355">
          <cell r="A355" t="str">
            <v>Arch Insurance Canada Ltd. (A042) P30611901: Total Net Assets Available</v>
          </cell>
          <cell r="B355" t="str">
            <v>Arch Insurance Canada Ltd. (A042)</v>
          </cell>
          <cell r="C355" t="str">
            <v>P30611901: Total Net Assets Available</v>
          </cell>
        </row>
        <row r="356">
          <cell r="A356" t="str">
            <v>Arch Insurance Canada Ltd. (A042) P30615901: Total Capital (Margin) Required at Target</v>
          </cell>
          <cell r="B356" t="str">
            <v>Arch Insurance Canada Ltd. (A042)</v>
          </cell>
          <cell r="C356" t="str">
            <v>P30615901: Total Capital (Margin) Required at Target</v>
          </cell>
          <cell r="D356">
            <v>22456</v>
          </cell>
          <cell r="E356">
            <v>22665</v>
          </cell>
          <cell r="F356">
            <v>21553</v>
          </cell>
          <cell r="G356">
            <v>23858</v>
          </cell>
          <cell r="H356">
            <v>25483</v>
          </cell>
        </row>
        <row r="357">
          <cell r="A357" t="str">
            <v>Arch Insurance Canada Ltd. (A042) P30616001: Minimum Capital (Margin) Required (line 59 / 1.5)</v>
          </cell>
          <cell r="B357" t="str">
            <v>Arch Insurance Canada Ltd. (A042)</v>
          </cell>
          <cell r="C357" t="str">
            <v>P30616001: Minimum Capital (Margin) Required (line 59 / 1.5)</v>
          </cell>
          <cell r="D357">
            <v>14971</v>
          </cell>
          <cell r="E357">
            <v>15110</v>
          </cell>
          <cell r="F357">
            <v>14369</v>
          </cell>
          <cell r="G357">
            <v>15905</v>
          </cell>
          <cell r="H357">
            <v>16989</v>
          </cell>
        </row>
        <row r="358">
          <cell r="A358" t="str">
            <v>Arch Insurance Canada Ltd. (A042) P30616801: Total Capital (Margin) Required at Target : Specify</v>
          </cell>
          <cell r="B358" t="str">
            <v>Arch Insurance Canada Ltd. (A042)</v>
          </cell>
          <cell r="C358" t="str">
            <v>P30616801: Total Capital (Margin) Required at Target : Specify</v>
          </cell>
          <cell r="D358">
            <v>0</v>
          </cell>
          <cell r="E358">
            <v>0</v>
          </cell>
          <cell r="F358">
            <v>0</v>
          </cell>
          <cell r="G358">
            <v>0</v>
          </cell>
          <cell r="H358">
            <v>0</v>
          </cell>
        </row>
        <row r="359">
          <cell r="A359" t="str">
            <v>Arch Insurance Canada Ltd. (A042) P30616901: Total minimum capital (margin) required</v>
          </cell>
          <cell r="B359" t="str">
            <v>Arch Insurance Canada Ltd. (A042)</v>
          </cell>
          <cell r="C359" t="str">
            <v>P30616901: Total minimum capital (margin) required</v>
          </cell>
          <cell r="D359">
            <v>14971</v>
          </cell>
          <cell r="E359">
            <v>15110</v>
          </cell>
          <cell r="F359">
            <v>14369</v>
          </cell>
          <cell r="G359">
            <v>15905</v>
          </cell>
          <cell r="H359">
            <v>16989</v>
          </cell>
        </row>
        <row r="360">
          <cell r="A360" t="str">
            <v>Arch Insurance Canada Ltd. (A042) P30617901: Excess Capital (Net Assets Available) over Minimum Capital (Margin) Required</v>
          </cell>
          <cell r="B360" t="str">
            <v>Arch Insurance Canada Ltd. (A042)</v>
          </cell>
          <cell r="C360" t="str">
            <v>P30617901: Excess Capital (Net Assets Available) over Minimum Capital (Margin) Required</v>
          </cell>
          <cell r="D360">
            <v>64453</v>
          </cell>
          <cell r="E360">
            <v>65604</v>
          </cell>
          <cell r="F360">
            <v>66352</v>
          </cell>
          <cell r="G360">
            <v>65979</v>
          </cell>
          <cell r="H360">
            <v>69043</v>
          </cell>
        </row>
        <row r="361">
          <cell r="A361" t="str">
            <v>Arch Insurance Canada Ltd. (A042) P30619001: Ratio (Line 09 or line 19 as a % of line 69)</v>
          </cell>
          <cell r="B361" t="str">
            <v>Arch Insurance Canada Ltd. (A042)</v>
          </cell>
          <cell r="C361" t="str">
            <v>P30619001: Ratio (Line 09 or line 19 as a % of line 69)</v>
          </cell>
          <cell r="D361">
            <v>530.52</v>
          </cell>
          <cell r="E361">
            <v>534.17999999999995</v>
          </cell>
          <cell r="F361">
            <v>561.77</v>
          </cell>
          <cell r="G361">
            <v>514.83000000000004</v>
          </cell>
          <cell r="H361">
            <v>506.4</v>
          </cell>
        </row>
        <row r="362">
          <cell r="A362" t="str">
            <v>Arch Reinsurance Company (D125) P20100101: Cash and Cash Equivalents</v>
          </cell>
          <cell r="B362" t="str">
            <v>Arch Reinsurance Company (D125)</v>
          </cell>
          <cell r="C362" t="str">
            <v>P20100101: Cash and Cash Equivalents</v>
          </cell>
          <cell r="D362">
            <v>5874</v>
          </cell>
          <cell r="E362">
            <v>3593</v>
          </cell>
          <cell r="F362">
            <v>5886</v>
          </cell>
          <cell r="G362">
            <v>29665</v>
          </cell>
          <cell r="H362">
            <v>10536</v>
          </cell>
        </row>
        <row r="363">
          <cell r="A363" t="str">
            <v>Arch Reinsurance Company (D125) P20101901: Total Investments</v>
          </cell>
          <cell r="B363" t="str">
            <v>Arch Reinsurance Company (D125)</v>
          </cell>
          <cell r="C363" t="str">
            <v>P20101901: Total Investments</v>
          </cell>
          <cell r="D363">
            <v>35532</v>
          </cell>
          <cell r="E363">
            <v>50224</v>
          </cell>
          <cell r="F363">
            <v>54766</v>
          </cell>
          <cell r="G363">
            <v>70545</v>
          </cell>
          <cell r="H363">
            <v>101298</v>
          </cell>
        </row>
        <row r="364">
          <cell r="A364" t="str">
            <v>Arch Reinsurance Company (D125) P20108901: TOTAL ASSETS</v>
          </cell>
          <cell r="B364" t="str">
            <v>Arch Reinsurance Company (D125)</v>
          </cell>
          <cell r="C364" t="str">
            <v>P20108901: TOTAL ASSETS</v>
          </cell>
          <cell r="D364">
            <v>114164</v>
          </cell>
          <cell r="E364">
            <v>136871</v>
          </cell>
          <cell r="F364">
            <v>137848</v>
          </cell>
          <cell r="G364">
            <v>223950</v>
          </cell>
          <cell r="H364">
            <v>280927</v>
          </cell>
        </row>
        <row r="365">
          <cell r="A365" t="str">
            <v>Arch Reinsurance Company (D125) P20108902: TOTAL ASSETS - Vested</v>
          </cell>
          <cell r="B365" t="str">
            <v>Arch Reinsurance Company (D125)</v>
          </cell>
          <cell r="C365" t="str">
            <v>P20108902: TOTAL ASSETS - Vested</v>
          </cell>
          <cell r="D365">
            <v>35705</v>
          </cell>
          <cell r="E365">
            <v>38964</v>
          </cell>
          <cell r="F365">
            <v>46716</v>
          </cell>
          <cell r="G365">
            <v>68958</v>
          </cell>
          <cell r="H365">
            <v>80423</v>
          </cell>
        </row>
        <row r="366">
          <cell r="A366" t="str">
            <v>Arch Reinsurance Company (D125) P20201201: Unearned Premiums</v>
          </cell>
          <cell r="B366" t="str">
            <v>Arch Reinsurance Company (D125)</v>
          </cell>
          <cell r="C366" t="str">
            <v>P20201201: Unearned Premiums</v>
          </cell>
          <cell r="D366">
            <v>22240</v>
          </cell>
          <cell r="E366">
            <v>18075</v>
          </cell>
          <cell r="F366">
            <v>25340</v>
          </cell>
          <cell r="G366">
            <v>42724</v>
          </cell>
          <cell r="H366">
            <v>71073</v>
          </cell>
        </row>
        <row r="367">
          <cell r="A367" t="str">
            <v>Arch Reinsurance Company (D125) P20201301: Unpaid Claims &amp; Exp</v>
          </cell>
          <cell r="B367" t="str">
            <v>Arch Reinsurance Company (D125)</v>
          </cell>
          <cell r="C367" t="str">
            <v>P20201301: Unpaid Claims &amp; Exp</v>
          </cell>
          <cell r="D367">
            <v>50447</v>
          </cell>
          <cell r="E367">
            <v>71309</v>
          </cell>
          <cell r="F367">
            <v>49471</v>
          </cell>
          <cell r="G367">
            <v>76161</v>
          </cell>
          <cell r="H367">
            <v>73674</v>
          </cell>
        </row>
        <row r="368">
          <cell r="A368" t="str">
            <v>Arch Reinsurance Company (D125) P20202901: TOTAL LIABILITIES</v>
          </cell>
          <cell r="B368" t="str">
            <v>Arch Reinsurance Company (D125)</v>
          </cell>
          <cell r="C368" t="str">
            <v>P20202901: TOTAL LIABILITIES</v>
          </cell>
          <cell r="D368">
            <v>82685</v>
          </cell>
          <cell r="E368">
            <v>100808</v>
          </cell>
          <cell r="F368">
            <v>88435</v>
          </cell>
          <cell r="G368">
            <v>151508</v>
          </cell>
          <cell r="H368">
            <v>189021</v>
          </cell>
        </row>
        <row r="369">
          <cell r="A369" t="str">
            <v>Arch Reinsurance Company (D125) P20204901: TOTAL EQUITY</v>
          </cell>
          <cell r="B369" t="str">
            <v>Arch Reinsurance Company (D125)</v>
          </cell>
          <cell r="C369" t="str">
            <v>P20204901: TOTAL EQUITY</v>
          </cell>
        </row>
        <row r="370">
          <cell r="A370" t="str">
            <v>Arch Reinsurance Company (D125) P20206901: Total Head Office Account, Reserves and AOCI</v>
          </cell>
          <cell r="B370" t="str">
            <v>Arch Reinsurance Company (D125)</v>
          </cell>
          <cell r="C370" t="str">
            <v>P20206901: Total Head Office Account, Reserves and AOCI</v>
          </cell>
          <cell r="D370">
            <v>31479</v>
          </cell>
          <cell r="E370">
            <v>36063</v>
          </cell>
          <cell r="F370">
            <v>49413</v>
          </cell>
          <cell r="G370">
            <v>72442</v>
          </cell>
          <cell r="H370">
            <v>91906</v>
          </cell>
        </row>
        <row r="371">
          <cell r="A371" t="str">
            <v>Arch Reinsurance Company (D125) P20300101: Direct Written Premiums</v>
          </cell>
          <cell r="B371" t="str">
            <v>Arch Reinsurance Company (D125)</v>
          </cell>
          <cell r="C371" t="str">
            <v>P20300101: Direct Written Premiums</v>
          </cell>
          <cell r="D371">
            <v>0</v>
          </cell>
          <cell r="E371">
            <v>0</v>
          </cell>
          <cell r="F371">
            <v>0</v>
          </cell>
          <cell r="G371">
            <v>0</v>
          </cell>
          <cell r="H371">
            <v>0</v>
          </cell>
        </row>
        <row r="372">
          <cell r="A372" t="str">
            <v>Arch Reinsurance Company (D125) P20300201: Reinsurance Assumed</v>
          </cell>
          <cell r="B372" t="str">
            <v>Arch Reinsurance Company (D125)</v>
          </cell>
          <cell r="C372" t="str">
            <v>P20300201: Reinsurance Assumed</v>
          </cell>
          <cell r="D372">
            <v>46481</v>
          </cell>
          <cell r="E372">
            <v>44175</v>
          </cell>
          <cell r="F372">
            <v>60092</v>
          </cell>
          <cell r="G372">
            <v>107363</v>
          </cell>
          <cell r="H372">
            <v>121063</v>
          </cell>
        </row>
        <row r="373">
          <cell r="A373" t="str">
            <v>Arch Reinsurance Company (D125) P20300301: Reinsurance Ceded</v>
          </cell>
          <cell r="B373" t="str">
            <v>Arch Reinsurance Company (D125)</v>
          </cell>
          <cell r="C373" t="str">
            <v>P20300301: Reinsurance Ceded</v>
          </cell>
          <cell r="D373">
            <v>37624</v>
          </cell>
          <cell r="E373">
            <v>36010</v>
          </cell>
          <cell r="F373">
            <v>48557</v>
          </cell>
          <cell r="G373">
            <v>86596</v>
          </cell>
          <cell r="H373">
            <v>97395</v>
          </cell>
        </row>
        <row r="374">
          <cell r="A374" t="str">
            <v>Arch Reinsurance Company (D125) P20300401: Net Premiums Written</v>
          </cell>
          <cell r="B374" t="str">
            <v>Arch Reinsurance Company (D125)</v>
          </cell>
          <cell r="C374" t="str">
            <v>P20300401: Net Premiums Written</v>
          </cell>
          <cell r="D374">
            <v>8857</v>
          </cell>
          <cell r="E374">
            <v>8165</v>
          </cell>
          <cell r="F374">
            <v>11535</v>
          </cell>
          <cell r="G374">
            <v>20767</v>
          </cell>
          <cell r="H374">
            <v>23668</v>
          </cell>
        </row>
        <row r="375">
          <cell r="A375" t="str">
            <v>Arch Reinsurance Company (D125) P20300601: Net Premiums Earned</v>
          </cell>
          <cell r="B375" t="str">
            <v>Arch Reinsurance Company (D125)</v>
          </cell>
          <cell r="C375" t="str">
            <v>P20300601: Net Premiums Earned</v>
          </cell>
          <cell r="D375">
            <v>8189</v>
          </cell>
          <cell r="E375">
            <v>9004</v>
          </cell>
          <cell r="F375">
            <v>10048</v>
          </cell>
          <cell r="G375">
            <v>17318</v>
          </cell>
          <cell r="H375">
            <v>18001</v>
          </cell>
        </row>
        <row r="376">
          <cell r="A376" t="str">
            <v>Arch Reinsurance Company (D125) P20306201: Gross Claims and Adjustment Expenses</v>
          </cell>
          <cell r="B376" t="str">
            <v>Arch Reinsurance Company (D125)</v>
          </cell>
          <cell r="C376" t="str">
            <v>P20306201: Gross Claims and Adjustment Expenses</v>
          </cell>
          <cell r="D376">
            <v>42452</v>
          </cell>
          <cell r="E376">
            <v>33062</v>
          </cell>
          <cell r="F376">
            <v>11807</v>
          </cell>
          <cell r="G376">
            <v>47050</v>
          </cell>
          <cell r="H376">
            <v>31243</v>
          </cell>
        </row>
        <row r="377">
          <cell r="A377" t="str">
            <v>Arch Reinsurance Company (D125) P20301001: Net Claims and Adj. Exp.</v>
          </cell>
          <cell r="B377" t="str">
            <v>Arch Reinsurance Company (D125)</v>
          </cell>
          <cell r="C377" t="str">
            <v>P20301001: Net Claims and Adj. Exp.</v>
          </cell>
          <cell r="D377">
            <v>8007</v>
          </cell>
          <cell r="E377">
            <v>6535</v>
          </cell>
          <cell r="F377">
            <v>2147</v>
          </cell>
          <cell r="G377">
            <v>9805</v>
          </cell>
          <cell r="H377">
            <v>6046</v>
          </cell>
        </row>
        <row r="378">
          <cell r="A378" t="str">
            <v>Arch Reinsurance Company (D125) P20300901: Total Underwriting Revenue</v>
          </cell>
          <cell r="B378" t="str">
            <v>Arch Reinsurance Company (D125)</v>
          </cell>
          <cell r="C378" t="str">
            <v>P20300901: Total Underwriting Revenue</v>
          </cell>
          <cell r="D378">
            <v>8189</v>
          </cell>
          <cell r="E378">
            <v>9004</v>
          </cell>
          <cell r="F378">
            <v>10048</v>
          </cell>
          <cell r="G378">
            <v>17318</v>
          </cell>
          <cell r="H378">
            <v>18001</v>
          </cell>
        </row>
        <row r="379">
          <cell r="A379" t="str">
            <v>Arch Reinsurance Company (D125) P20306601: Gross Commissions</v>
          </cell>
          <cell r="B379" t="str">
            <v>Arch Reinsurance Company (D125)</v>
          </cell>
          <cell r="C379" t="str">
            <v>P20306601: Gross Commissions</v>
          </cell>
          <cell r="D379">
            <v>7901</v>
          </cell>
          <cell r="E379">
            <v>9178</v>
          </cell>
          <cell r="F379">
            <v>10423</v>
          </cell>
          <cell r="G379">
            <v>19331</v>
          </cell>
          <cell r="H379">
            <v>23990</v>
          </cell>
        </row>
        <row r="380">
          <cell r="A380" t="str">
            <v>Arch Reinsurance Company (D125) P20306801: Ceded Commissions</v>
          </cell>
          <cell r="B380" t="str">
            <v>Arch Reinsurance Company (D125)</v>
          </cell>
          <cell r="C380" t="str">
            <v>P20306801: Ceded Commissions</v>
          </cell>
          <cell r="D380">
            <v>12302</v>
          </cell>
          <cell r="E380">
            <v>13896</v>
          </cell>
          <cell r="F380">
            <v>15393</v>
          </cell>
          <cell r="G380">
            <v>26209</v>
          </cell>
          <cell r="H380">
            <v>27056</v>
          </cell>
        </row>
        <row r="381">
          <cell r="A381" t="str">
            <v>Arch Reinsurance Company (D125) P20301601: General Exp.s</v>
          </cell>
          <cell r="B381" t="str">
            <v>Arch Reinsurance Company (D125)</v>
          </cell>
          <cell r="C381" t="str">
            <v>P20301601: General Exp.s</v>
          </cell>
          <cell r="D381">
            <v>2659</v>
          </cell>
          <cell r="E381">
            <v>2409</v>
          </cell>
          <cell r="F381">
            <v>2459</v>
          </cell>
          <cell r="G381">
            <v>2300</v>
          </cell>
          <cell r="H381">
            <v>2162</v>
          </cell>
        </row>
        <row r="382">
          <cell r="A382" t="str">
            <v>Arch Reinsurance Company (D125) P20301901: Total Claims and Exp.s</v>
          </cell>
          <cell r="B382" t="str">
            <v>Arch Reinsurance Company (D125)</v>
          </cell>
          <cell r="C382" t="str">
            <v>P20301901: Total Claims and Exp.s</v>
          </cell>
          <cell r="D382">
            <v>10961</v>
          </cell>
          <cell r="E382">
            <v>7983</v>
          </cell>
          <cell r="F382">
            <v>3482</v>
          </cell>
          <cell r="G382">
            <v>8633</v>
          </cell>
          <cell r="H382">
            <v>7960</v>
          </cell>
        </row>
        <row r="383">
          <cell r="A383" t="str">
            <v>Arch Reinsurance Company (D125) P20302901: Underwriting Income</v>
          </cell>
          <cell r="B383" t="str">
            <v>Arch Reinsurance Company (D125)</v>
          </cell>
          <cell r="C383" t="str">
            <v>P20302901: Underwriting Income</v>
          </cell>
          <cell r="D383">
            <v>-2772</v>
          </cell>
          <cell r="E383">
            <v>1021</v>
          </cell>
          <cell r="F383">
            <v>6566</v>
          </cell>
          <cell r="G383">
            <v>8685</v>
          </cell>
          <cell r="H383">
            <v>10041</v>
          </cell>
        </row>
        <row r="384">
          <cell r="A384" t="str">
            <v>Arch Reinsurance Company (D125) P20303901: Net Investment Income</v>
          </cell>
          <cell r="B384" t="str">
            <v>Arch Reinsurance Company (D125)</v>
          </cell>
          <cell r="C384" t="str">
            <v>P20303901: Net Investment Income</v>
          </cell>
          <cell r="D384">
            <v>128</v>
          </cell>
          <cell r="E384">
            <v>350</v>
          </cell>
          <cell r="F384">
            <v>841</v>
          </cell>
          <cell r="G384">
            <v>708</v>
          </cell>
          <cell r="H384">
            <v>337</v>
          </cell>
        </row>
        <row r="385">
          <cell r="A385" t="str">
            <v>Arch Reinsurance Company (D125) P20308901: NET INCOME</v>
          </cell>
          <cell r="B385" t="str">
            <v>Arch Reinsurance Company (D125)</v>
          </cell>
          <cell r="C385" t="str">
            <v>P20308901: NET INCOME</v>
          </cell>
          <cell r="D385">
            <v>-2669</v>
          </cell>
          <cell r="E385">
            <v>1346</v>
          </cell>
          <cell r="F385">
            <v>5871</v>
          </cell>
          <cell r="G385">
            <v>6987</v>
          </cell>
          <cell r="H385">
            <v>7472</v>
          </cell>
        </row>
        <row r="386">
          <cell r="A386" t="str">
            <v>Arch Reinsurance Company (D125) P20451101: Transfers from (to) Head Office - Subtotal</v>
          </cell>
          <cell r="B386" t="str">
            <v>Arch Reinsurance Company (D125)</v>
          </cell>
          <cell r="C386" t="str">
            <v>P20451101: Transfers from (to) Head Office - Subtotal</v>
          </cell>
          <cell r="D386">
            <v>5526</v>
          </cell>
          <cell r="E386">
            <v>2917</v>
          </cell>
          <cell r="F386">
            <v>7492</v>
          </cell>
          <cell r="G386">
            <v>15327</v>
          </cell>
          <cell r="H386">
            <v>12514</v>
          </cell>
        </row>
        <row r="387">
          <cell r="A387" t="str">
            <v>Arch Reinsurance Company (D125) P20452001: Advances (Returns)</v>
          </cell>
          <cell r="B387" t="str">
            <v>Arch Reinsurance Company (D125)</v>
          </cell>
          <cell r="C387" t="str">
            <v>P20452001: Advances (Returns)</v>
          </cell>
          <cell r="D387">
            <v>5000</v>
          </cell>
          <cell r="E387">
            <v>2500</v>
          </cell>
          <cell r="F387">
            <v>7000</v>
          </cell>
          <cell r="G387">
            <v>15000</v>
          </cell>
          <cell r="H387">
            <v>12000</v>
          </cell>
        </row>
        <row r="388">
          <cell r="A388" t="str">
            <v>Arch Reinsurance Company (D125) P30610101: Capital available</v>
          </cell>
          <cell r="B388" t="str">
            <v>Arch Reinsurance Company (D125)</v>
          </cell>
          <cell r="C388" t="str">
            <v>P30610101: Capital available</v>
          </cell>
        </row>
        <row r="389">
          <cell r="A389" t="str">
            <v>Arch Reinsurance Company (D125) P30610901: Total Capital Available</v>
          </cell>
          <cell r="B389" t="str">
            <v>Arch Reinsurance Company (D125)</v>
          </cell>
          <cell r="C389" t="str">
            <v>P30610901: Total Capital Available</v>
          </cell>
        </row>
        <row r="390">
          <cell r="A390" t="str">
            <v>Arch Reinsurance Company (D125) P30611101: Net Assets Available</v>
          </cell>
          <cell r="B390" t="str">
            <v>Arch Reinsurance Company (D125)</v>
          </cell>
          <cell r="C390" t="str">
            <v>P30611101: Net Assets Available</v>
          </cell>
          <cell r="D390">
            <v>17003</v>
          </cell>
          <cell r="E390">
            <v>13918</v>
          </cell>
          <cell r="F390">
            <v>25357</v>
          </cell>
          <cell r="G390">
            <v>22713</v>
          </cell>
          <cell r="H390">
            <v>25070</v>
          </cell>
        </row>
        <row r="391">
          <cell r="A391" t="str">
            <v>Arch Reinsurance Company (D125) P30611901: Total Net Assets Available</v>
          </cell>
          <cell r="B391" t="str">
            <v>Arch Reinsurance Company (D125)</v>
          </cell>
          <cell r="C391" t="str">
            <v>P30611901: Total Net Assets Available</v>
          </cell>
          <cell r="D391">
            <v>17003</v>
          </cell>
          <cell r="E391">
            <v>13918</v>
          </cell>
          <cell r="F391">
            <v>25357</v>
          </cell>
          <cell r="G391">
            <v>22713</v>
          </cell>
          <cell r="H391">
            <v>25070</v>
          </cell>
        </row>
        <row r="392">
          <cell r="A392" t="str">
            <v>Arch Reinsurance Company (D125) P30615901: Total Capital (Margin) Required at Target</v>
          </cell>
          <cell r="B392" t="str">
            <v>Arch Reinsurance Company (D125)</v>
          </cell>
          <cell r="C392" t="str">
            <v>P30615901: Total Capital (Margin) Required at Target</v>
          </cell>
          <cell r="D392">
            <v>11483</v>
          </cell>
          <cell r="E392">
            <v>4144</v>
          </cell>
          <cell r="F392">
            <v>4551</v>
          </cell>
          <cell r="G392">
            <v>6736</v>
          </cell>
          <cell r="H392">
            <v>7784</v>
          </cell>
        </row>
        <row r="393">
          <cell r="A393" t="str">
            <v>Arch Reinsurance Company (D125) P30616001: Minimum Capital (Margin) Required (line 59 / 1.5)</v>
          </cell>
          <cell r="B393" t="str">
            <v>Arch Reinsurance Company (D125)</v>
          </cell>
          <cell r="C393" t="str">
            <v>P30616001: Minimum Capital (Margin) Required (line 59 / 1.5)</v>
          </cell>
          <cell r="D393">
            <v>7655</v>
          </cell>
          <cell r="E393">
            <v>2763</v>
          </cell>
          <cell r="F393">
            <v>3034</v>
          </cell>
          <cell r="G393">
            <v>4491</v>
          </cell>
          <cell r="H393">
            <v>5189</v>
          </cell>
        </row>
        <row r="394">
          <cell r="A394" t="str">
            <v>Arch Reinsurance Company (D125) P30616801: Total Capital (Margin) Required at Target : Specify</v>
          </cell>
          <cell r="B394" t="str">
            <v>Arch Reinsurance Company (D125)</v>
          </cell>
          <cell r="C394" t="str">
            <v>P30616801: Total Capital (Margin) Required at Target : Specify</v>
          </cell>
          <cell r="D394">
            <v>0</v>
          </cell>
          <cell r="E394">
            <v>0</v>
          </cell>
          <cell r="F394">
            <v>0</v>
          </cell>
          <cell r="G394">
            <v>0</v>
          </cell>
          <cell r="H394">
            <v>0</v>
          </cell>
        </row>
        <row r="395">
          <cell r="A395" t="str">
            <v>Arch Reinsurance Company (D125) P30616901: Total minimum capital (margin) required</v>
          </cell>
          <cell r="B395" t="str">
            <v>Arch Reinsurance Company (D125)</v>
          </cell>
          <cell r="C395" t="str">
            <v>P30616901: Total minimum capital (margin) required</v>
          </cell>
          <cell r="D395">
            <v>7655</v>
          </cell>
          <cell r="E395">
            <v>2763</v>
          </cell>
          <cell r="F395">
            <v>3034</v>
          </cell>
          <cell r="G395">
            <v>4491</v>
          </cell>
          <cell r="H395">
            <v>5189</v>
          </cell>
        </row>
        <row r="396">
          <cell r="A396" t="str">
            <v>Arch Reinsurance Company (D125) P30617901: Excess Capital (Net Assets Available) over Minimum Capital (Margin) Required</v>
          </cell>
          <cell r="B396" t="str">
            <v>Arch Reinsurance Company (D125)</v>
          </cell>
          <cell r="C396" t="str">
            <v>P30617901: Excess Capital (Net Assets Available) over Minimum Capital (Margin) Required</v>
          </cell>
          <cell r="D396">
            <v>9348</v>
          </cell>
          <cell r="E396">
            <v>11155</v>
          </cell>
          <cell r="F396">
            <v>22323</v>
          </cell>
          <cell r="G396">
            <v>18222</v>
          </cell>
          <cell r="H396">
            <v>19881</v>
          </cell>
        </row>
        <row r="397">
          <cell r="A397" t="str">
            <v>Arch Reinsurance Company (D125) P30619001: Ratio (Line 09 or line 19 as a % of line 69)</v>
          </cell>
          <cell r="B397" t="str">
            <v>Arch Reinsurance Company (D125)</v>
          </cell>
          <cell r="C397" t="str">
            <v>P30619001: Ratio (Line 09 or line 19 as a % of line 69)</v>
          </cell>
          <cell r="D397">
            <v>222.12</v>
          </cell>
          <cell r="E397">
            <v>503.73</v>
          </cell>
          <cell r="F397">
            <v>835.76</v>
          </cell>
          <cell r="G397">
            <v>505.74</v>
          </cell>
          <cell r="H397">
            <v>483.14</v>
          </cell>
        </row>
        <row r="398">
          <cell r="A398" t="str">
            <v>Ascentus Insurance Ltd. (A041) P20100101: Cash and Cash Equivalents</v>
          </cell>
          <cell r="B398" t="str">
            <v>Ascentus Insurance Ltd. (A041)</v>
          </cell>
          <cell r="C398" t="str">
            <v>P20100101: Cash and Cash Equivalents</v>
          </cell>
          <cell r="D398">
            <v>1073</v>
          </cell>
          <cell r="E398">
            <v>3684</v>
          </cell>
          <cell r="F398">
            <v>3407</v>
          </cell>
          <cell r="G398">
            <v>3449</v>
          </cell>
          <cell r="H398">
            <v>3726</v>
          </cell>
        </row>
        <row r="399">
          <cell r="A399" t="str">
            <v>Ascentus Insurance Ltd. (A041) P20101901: Total Investments</v>
          </cell>
          <cell r="B399" t="str">
            <v>Ascentus Insurance Ltd. (A041)</v>
          </cell>
          <cell r="C399" t="str">
            <v>P20101901: Total Investments</v>
          </cell>
          <cell r="D399">
            <v>2722</v>
          </cell>
          <cell r="E399">
            <v>0</v>
          </cell>
          <cell r="F399">
            <v>0</v>
          </cell>
          <cell r="G399">
            <v>0</v>
          </cell>
          <cell r="H399">
            <v>0</v>
          </cell>
        </row>
        <row r="400">
          <cell r="A400" t="str">
            <v>Ascentus Insurance Ltd. (A041) P20108901: TOTAL ASSETS</v>
          </cell>
          <cell r="B400" t="str">
            <v>Ascentus Insurance Ltd. (A041)</v>
          </cell>
          <cell r="C400" t="str">
            <v>P20108901: TOTAL ASSETS</v>
          </cell>
          <cell r="D400">
            <v>4938</v>
          </cell>
          <cell r="E400">
            <v>4704</v>
          </cell>
          <cell r="F400">
            <v>4583</v>
          </cell>
          <cell r="G400">
            <v>4440</v>
          </cell>
          <cell r="H400">
            <v>4381</v>
          </cell>
        </row>
        <row r="401">
          <cell r="A401" t="str">
            <v>Ascentus Insurance Ltd. (A041) P20108902: TOTAL ASSETS - Vested</v>
          </cell>
          <cell r="B401" t="str">
            <v>Ascentus Insurance Ltd. (A041)</v>
          </cell>
          <cell r="C401" t="str">
            <v>P20108902: TOTAL ASSETS - Vested</v>
          </cell>
        </row>
        <row r="402">
          <cell r="A402" t="str">
            <v>Ascentus Insurance Ltd. (A041) P20201201: Unearned Premiums</v>
          </cell>
          <cell r="B402" t="str">
            <v>Ascentus Insurance Ltd. (A041)</v>
          </cell>
          <cell r="C402" t="str">
            <v>P20201201: Unearned Premiums</v>
          </cell>
          <cell r="D402">
            <v>0</v>
          </cell>
          <cell r="E402">
            <v>0</v>
          </cell>
          <cell r="F402">
            <v>0</v>
          </cell>
          <cell r="G402">
            <v>0</v>
          </cell>
          <cell r="H402">
            <v>0</v>
          </cell>
        </row>
        <row r="403">
          <cell r="A403" t="str">
            <v>Ascentus Insurance Ltd. (A041) P20201301: Unpaid Claims &amp; Exp</v>
          </cell>
          <cell r="B403" t="str">
            <v>Ascentus Insurance Ltd. (A041)</v>
          </cell>
          <cell r="C403" t="str">
            <v>P20201301: Unpaid Claims &amp; Exp</v>
          </cell>
          <cell r="D403">
            <v>1072</v>
          </cell>
          <cell r="E403">
            <v>862</v>
          </cell>
          <cell r="F403">
            <v>755</v>
          </cell>
          <cell r="G403">
            <v>606</v>
          </cell>
          <cell r="H403">
            <v>590</v>
          </cell>
        </row>
        <row r="404">
          <cell r="A404" t="str">
            <v>Ascentus Insurance Ltd. (A041) P20202901: TOTAL LIABILITIES</v>
          </cell>
          <cell r="B404" t="str">
            <v>Ascentus Insurance Ltd. (A041)</v>
          </cell>
          <cell r="C404" t="str">
            <v>P20202901: TOTAL LIABILITIES</v>
          </cell>
          <cell r="D404">
            <v>1114</v>
          </cell>
          <cell r="E404">
            <v>898</v>
          </cell>
          <cell r="F404">
            <v>775</v>
          </cell>
          <cell r="G404">
            <v>640</v>
          </cell>
          <cell r="H404">
            <v>590</v>
          </cell>
        </row>
        <row r="405">
          <cell r="A405" t="str">
            <v>Ascentus Insurance Ltd. (A041) P20204901: TOTAL EQUITY</v>
          </cell>
          <cell r="B405" t="str">
            <v>Ascentus Insurance Ltd. (A041)</v>
          </cell>
          <cell r="C405" t="str">
            <v>P20204901: TOTAL EQUITY</v>
          </cell>
          <cell r="D405">
            <v>3824</v>
          </cell>
          <cell r="E405">
            <v>3806</v>
          </cell>
          <cell r="F405">
            <v>3808</v>
          </cell>
          <cell r="G405">
            <v>3800</v>
          </cell>
          <cell r="H405">
            <v>3791</v>
          </cell>
        </row>
        <row r="406">
          <cell r="A406" t="str">
            <v>Ascentus Insurance Ltd. (A041) P20206901: Total Head Office Account, Reserves and AOCI</v>
          </cell>
          <cell r="B406" t="str">
            <v>Ascentus Insurance Ltd. (A041)</v>
          </cell>
          <cell r="C406" t="str">
            <v>P20206901: Total Head Office Account, Reserves and AOCI</v>
          </cell>
        </row>
        <row r="407">
          <cell r="A407" t="str">
            <v>Ascentus Insurance Ltd. (A041) P20300101: Direct Written Premiums</v>
          </cell>
          <cell r="B407" t="str">
            <v>Ascentus Insurance Ltd. (A041)</v>
          </cell>
          <cell r="C407" t="str">
            <v>P20300101: Direct Written Premiums</v>
          </cell>
          <cell r="D407">
            <v>0</v>
          </cell>
          <cell r="E407">
            <v>0</v>
          </cell>
          <cell r="F407">
            <v>0</v>
          </cell>
          <cell r="G407">
            <v>0</v>
          </cell>
          <cell r="H407">
            <v>0</v>
          </cell>
        </row>
        <row r="408">
          <cell r="A408" t="str">
            <v>Ascentus Insurance Ltd. (A041) P20300201: Reinsurance Assumed</v>
          </cell>
          <cell r="B408" t="str">
            <v>Ascentus Insurance Ltd. (A041)</v>
          </cell>
          <cell r="C408" t="str">
            <v>P20300201: Reinsurance Assumed</v>
          </cell>
          <cell r="D408">
            <v>0</v>
          </cell>
          <cell r="E408">
            <v>0</v>
          </cell>
          <cell r="F408">
            <v>0</v>
          </cell>
          <cell r="G408">
            <v>0</v>
          </cell>
          <cell r="H408">
            <v>0</v>
          </cell>
        </row>
        <row r="409">
          <cell r="A409" t="str">
            <v>Ascentus Insurance Ltd. (A041) P20300301: Reinsurance Ceded</v>
          </cell>
          <cell r="B409" t="str">
            <v>Ascentus Insurance Ltd. (A041)</v>
          </cell>
          <cell r="C409" t="str">
            <v>P20300301: Reinsurance Ceded</v>
          </cell>
          <cell r="D409">
            <v>0</v>
          </cell>
          <cell r="E409">
            <v>0</v>
          </cell>
          <cell r="F409">
            <v>0</v>
          </cell>
          <cell r="G409">
            <v>0</v>
          </cell>
          <cell r="H409">
            <v>0</v>
          </cell>
        </row>
        <row r="410">
          <cell r="A410" t="str">
            <v>Ascentus Insurance Ltd. (A041) P20300401: Net Premiums Written</v>
          </cell>
          <cell r="B410" t="str">
            <v>Ascentus Insurance Ltd. (A041)</v>
          </cell>
          <cell r="C410" t="str">
            <v>P20300401: Net Premiums Written</v>
          </cell>
          <cell r="D410">
            <v>0</v>
          </cell>
          <cell r="E410">
            <v>0</v>
          </cell>
          <cell r="F410">
            <v>0</v>
          </cell>
          <cell r="G410">
            <v>0</v>
          </cell>
          <cell r="H410">
            <v>0</v>
          </cell>
        </row>
        <row r="411">
          <cell r="A411" t="str">
            <v>Ascentus Insurance Ltd. (A041) P20300601: Net Premiums Earned</v>
          </cell>
          <cell r="B411" t="str">
            <v>Ascentus Insurance Ltd. (A041)</v>
          </cell>
          <cell r="C411" t="str">
            <v>P20300601: Net Premiums Earned</v>
          </cell>
          <cell r="D411">
            <v>0</v>
          </cell>
          <cell r="E411">
            <v>0</v>
          </cell>
          <cell r="F411">
            <v>0</v>
          </cell>
          <cell r="G411">
            <v>0</v>
          </cell>
          <cell r="H411">
            <v>0</v>
          </cell>
        </row>
        <row r="412">
          <cell r="A412" t="str">
            <v>Ascentus Insurance Ltd. (A041) P20306201: Gross Claims and Adjustment Expenses</v>
          </cell>
          <cell r="B412" t="str">
            <v>Ascentus Insurance Ltd. (A041)</v>
          </cell>
          <cell r="C412" t="str">
            <v>P20306201: Gross Claims and Adjustment Expenses</v>
          </cell>
          <cell r="D412">
            <v>-296</v>
          </cell>
          <cell r="E412">
            <v>-79</v>
          </cell>
          <cell r="F412">
            <v>3</v>
          </cell>
          <cell r="G412">
            <v>-40</v>
          </cell>
          <cell r="H412">
            <v>16</v>
          </cell>
        </row>
        <row r="413">
          <cell r="A413" t="str">
            <v>Ascentus Insurance Ltd. (A041) P20301001: Net Claims and Adj. Exp.</v>
          </cell>
          <cell r="B413" t="str">
            <v>Ascentus Insurance Ltd. (A041)</v>
          </cell>
          <cell r="C413" t="str">
            <v>P20301001: Net Claims and Adj. Exp.</v>
          </cell>
          <cell r="D413">
            <v>-110</v>
          </cell>
          <cell r="E413">
            <v>-26</v>
          </cell>
          <cell r="F413">
            <v>2</v>
          </cell>
          <cell r="G413">
            <v>-19</v>
          </cell>
          <cell r="H413">
            <v>-2</v>
          </cell>
        </row>
        <row r="414">
          <cell r="A414" t="str">
            <v>Ascentus Insurance Ltd. (A041) P20300901: Total Underwriting Revenue</v>
          </cell>
          <cell r="B414" t="str">
            <v>Ascentus Insurance Ltd. (A041)</v>
          </cell>
          <cell r="C414" t="str">
            <v>P20300901: Total Underwriting Revenue</v>
          </cell>
          <cell r="D414">
            <v>0</v>
          </cell>
          <cell r="E414">
            <v>0</v>
          </cell>
          <cell r="F414">
            <v>0</v>
          </cell>
          <cell r="G414">
            <v>0</v>
          </cell>
          <cell r="H414">
            <v>0</v>
          </cell>
        </row>
        <row r="415">
          <cell r="A415" t="str">
            <v>Ascentus Insurance Ltd. (A041) P20306601: Gross Commissions</v>
          </cell>
          <cell r="B415" t="str">
            <v>Ascentus Insurance Ltd. (A041)</v>
          </cell>
          <cell r="C415" t="str">
            <v>P20306601: Gross Commissions</v>
          </cell>
          <cell r="D415">
            <v>13</v>
          </cell>
          <cell r="E415">
            <v>14</v>
          </cell>
          <cell r="F415">
            <v>0</v>
          </cell>
          <cell r="G415">
            <v>0</v>
          </cell>
          <cell r="H415">
            <v>0</v>
          </cell>
        </row>
        <row r="416">
          <cell r="A416" t="str">
            <v>Ascentus Insurance Ltd. (A041) P20306801: Ceded Commissions</v>
          </cell>
          <cell r="B416" t="str">
            <v>Ascentus Insurance Ltd. (A041)</v>
          </cell>
          <cell r="C416" t="str">
            <v>P20306801: Ceded Commissions</v>
          </cell>
          <cell r="D416">
            <v>8</v>
          </cell>
          <cell r="E416">
            <v>9</v>
          </cell>
          <cell r="F416">
            <v>0</v>
          </cell>
          <cell r="G416">
            <v>0</v>
          </cell>
          <cell r="H416">
            <v>0</v>
          </cell>
        </row>
        <row r="417">
          <cell r="A417" t="str">
            <v>Ascentus Insurance Ltd. (A041) P20301601: General Exp.s</v>
          </cell>
          <cell r="B417" t="str">
            <v>Ascentus Insurance Ltd. (A041)</v>
          </cell>
          <cell r="C417" t="str">
            <v>P20301601: General Exp.s</v>
          </cell>
          <cell r="D417">
            <v>68</v>
          </cell>
          <cell r="E417">
            <v>67</v>
          </cell>
          <cell r="F417">
            <v>50</v>
          </cell>
          <cell r="G417">
            <v>70</v>
          </cell>
          <cell r="H417">
            <v>32</v>
          </cell>
        </row>
        <row r="418">
          <cell r="A418" t="str">
            <v>Ascentus Insurance Ltd. (A041) P20301901: Total Claims and Exp.s</v>
          </cell>
          <cell r="B418" t="str">
            <v>Ascentus Insurance Ltd. (A041)</v>
          </cell>
          <cell r="C418" t="str">
            <v>P20301901: Total Claims and Exp.s</v>
          </cell>
          <cell r="D418">
            <v>-37</v>
          </cell>
          <cell r="E418">
            <v>46</v>
          </cell>
          <cell r="F418">
            <v>52</v>
          </cell>
          <cell r="G418">
            <v>51</v>
          </cell>
          <cell r="H418">
            <v>30</v>
          </cell>
        </row>
        <row r="419">
          <cell r="A419" t="str">
            <v>Ascentus Insurance Ltd. (A041) P20302901: Underwriting Income</v>
          </cell>
          <cell r="B419" t="str">
            <v>Ascentus Insurance Ltd. (A041)</v>
          </cell>
          <cell r="C419" t="str">
            <v>P20302901: Underwriting Income</v>
          </cell>
          <cell r="D419">
            <v>37</v>
          </cell>
          <cell r="E419">
            <v>-46</v>
          </cell>
          <cell r="F419">
            <v>-52</v>
          </cell>
          <cell r="G419">
            <v>-51</v>
          </cell>
          <cell r="H419">
            <v>-30</v>
          </cell>
        </row>
        <row r="420">
          <cell r="A420" t="str">
            <v>Ascentus Insurance Ltd. (A041) P20303901: Net Investment Income</v>
          </cell>
          <cell r="B420" t="str">
            <v>Ascentus Insurance Ltd. (A041)</v>
          </cell>
          <cell r="C420" t="str">
            <v>P20303901: Net Investment Income</v>
          </cell>
          <cell r="D420">
            <v>73</v>
          </cell>
          <cell r="E420">
            <v>73</v>
          </cell>
          <cell r="F420">
            <v>0</v>
          </cell>
          <cell r="G420">
            <v>0</v>
          </cell>
          <cell r="H420">
            <v>0</v>
          </cell>
        </row>
        <row r="421">
          <cell r="A421" t="str">
            <v>Ascentus Insurance Ltd. (A041) P20308901: NET INCOME</v>
          </cell>
          <cell r="B421" t="str">
            <v>Ascentus Insurance Ltd. (A041)</v>
          </cell>
          <cell r="C421" t="str">
            <v>P20308901: NET INCOME</v>
          </cell>
          <cell r="D421">
            <v>78</v>
          </cell>
          <cell r="E421">
            <v>21</v>
          </cell>
          <cell r="F421">
            <v>2</v>
          </cell>
          <cell r="G421">
            <v>-8</v>
          </cell>
          <cell r="H421">
            <v>-9</v>
          </cell>
        </row>
        <row r="422">
          <cell r="A422" t="str">
            <v>Ascentus Insurance Ltd. (A041) P20451101: Transfers from (to) Head Office - Subtotal</v>
          </cell>
          <cell r="B422" t="str">
            <v>Ascentus Insurance Ltd. (A041)</v>
          </cell>
          <cell r="C422" t="str">
            <v>P20451101: Transfers from (to) Head Office - Subtotal</v>
          </cell>
        </row>
        <row r="423">
          <cell r="A423" t="str">
            <v>Ascentus Insurance Ltd. (A041) P20452001: Advances (Returns)</v>
          </cell>
          <cell r="B423" t="str">
            <v>Ascentus Insurance Ltd. (A041)</v>
          </cell>
          <cell r="C423" t="str">
            <v>P20452001: Advances (Returns)</v>
          </cell>
        </row>
        <row r="424">
          <cell r="A424" t="str">
            <v>Ascentus Insurance Ltd. (A041) P30610101: Capital available</v>
          </cell>
          <cell r="B424" t="str">
            <v>Ascentus Insurance Ltd. (A041)</v>
          </cell>
          <cell r="C424" t="str">
            <v>P30610101: Capital available</v>
          </cell>
          <cell r="D424">
            <v>3824</v>
          </cell>
          <cell r="E424">
            <v>3806</v>
          </cell>
          <cell r="F424">
            <v>3786</v>
          </cell>
          <cell r="G424">
            <v>3778</v>
          </cell>
          <cell r="H424">
            <v>3761</v>
          </cell>
        </row>
        <row r="425">
          <cell r="A425" t="str">
            <v>Ascentus Insurance Ltd. (A041) P30610901: Total Capital Available</v>
          </cell>
          <cell r="B425" t="str">
            <v>Ascentus Insurance Ltd. (A041)</v>
          </cell>
          <cell r="C425" t="str">
            <v>P30610901: Total Capital Available</v>
          </cell>
          <cell r="D425">
            <v>3824</v>
          </cell>
          <cell r="E425">
            <v>3806</v>
          </cell>
          <cell r="F425">
            <v>3786</v>
          </cell>
          <cell r="G425">
            <v>3778</v>
          </cell>
          <cell r="H425">
            <v>3761</v>
          </cell>
        </row>
        <row r="426">
          <cell r="A426" t="str">
            <v>Ascentus Insurance Ltd. (A041) P30611101: Net Assets Available</v>
          </cell>
          <cell r="B426" t="str">
            <v>Ascentus Insurance Ltd. (A041)</v>
          </cell>
          <cell r="C426" t="str">
            <v>P30611101: Net Assets Available</v>
          </cell>
        </row>
        <row r="427">
          <cell r="A427" t="str">
            <v>Ascentus Insurance Ltd. (A041) P30611901: Total Net Assets Available</v>
          </cell>
          <cell r="B427" t="str">
            <v>Ascentus Insurance Ltd. (A041)</v>
          </cell>
          <cell r="C427" t="str">
            <v>P30611901: Total Net Assets Available</v>
          </cell>
        </row>
        <row r="428">
          <cell r="A428" t="str">
            <v>Ascentus Insurance Ltd. (A041) P30615901: Total Capital (Margin) Required at Target</v>
          </cell>
          <cell r="B428" t="str">
            <v>Ascentus Insurance Ltd. (A041)</v>
          </cell>
          <cell r="C428" t="str">
            <v>P30615901: Total Capital (Margin) Required at Target</v>
          </cell>
          <cell r="D428">
            <v>121</v>
          </cell>
          <cell r="E428">
            <v>36</v>
          </cell>
          <cell r="F428">
            <v>58</v>
          </cell>
          <cell r="G428">
            <v>51</v>
          </cell>
          <cell r="H428">
            <v>48</v>
          </cell>
        </row>
        <row r="429">
          <cell r="A429" t="str">
            <v>Ascentus Insurance Ltd. (A041) P30616001: Minimum Capital (Margin) Required (line 59 / 1.5)</v>
          </cell>
          <cell r="B429" t="str">
            <v>Ascentus Insurance Ltd. (A041)</v>
          </cell>
          <cell r="C429" t="str">
            <v>P30616001: Minimum Capital (Margin) Required (line 59 / 1.5)</v>
          </cell>
          <cell r="D429">
            <v>81</v>
          </cell>
          <cell r="E429">
            <v>24</v>
          </cell>
          <cell r="F429">
            <v>39</v>
          </cell>
          <cell r="G429">
            <v>34</v>
          </cell>
          <cell r="H429">
            <v>32</v>
          </cell>
        </row>
        <row r="430">
          <cell r="A430" t="str">
            <v>Ascentus Insurance Ltd. (A041) P30616801: Total Capital (Margin) Required at Target : Specify</v>
          </cell>
          <cell r="B430" t="str">
            <v>Ascentus Insurance Ltd. (A041)</v>
          </cell>
          <cell r="C430" t="str">
            <v>P30616801: Total Capital (Margin) Required at Target : Specify</v>
          </cell>
          <cell r="D430">
            <v>0</v>
          </cell>
          <cell r="E430">
            <v>0</v>
          </cell>
          <cell r="F430">
            <v>0</v>
          </cell>
          <cell r="G430">
            <v>0</v>
          </cell>
          <cell r="H430">
            <v>0</v>
          </cell>
        </row>
        <row r="431">
          <cell r="A431" t="str">
            <v>Ascentus Insurance Ltd. (A041) P30616901: Total minimum capital (margin) required</v>
          </cell>
          <cell r="B431" t="str">
            <v>Ascentus Insurance Ltd. (A041)</v>
          </cell>
          <cell r="C431" t="str">
            <v>P30616901: Total minimum capital (margin) required</v>
          </cell>
          <cell r="D431">
            <v>81</v>
          </cell>
          <cell r="E431">
            <v>24</v>
          </cell>
          <cell r="F431">
            <v>39</v>
          </cell>
          <cell r="G431">
            <v>34</v>
          </cell>
          <cell r="H431">
            <v>32</v>
          </cell>
        </row>
        <row r="432">
          <cell r="A432" t="str">
            <v>Ascentus Insurance Ltd. (A041) P30617901: Excess Capital (Net Assets Available) over Minimum Capital (Margin) Required</v>
          </cell>
          <cell r="B432" t="str">
            <v>Ascentus Insurance Ltd. (A041)</v>
          </cell>
          <cell r="C432" t="str">
            <v>P30617901: Excess Capital (Net Assets Available) over Minimum Capital (Margin) Required</v>
          </cell>
          <cell r="D432">
            <v>3743</v>
          </cell>
          <cell r="E432">
            <v>3782</v>
          </cell>
          <cell r="F432">
            <v>3747</v>
          </cell>
          <cell r="G432">
            <v>3744</v>
          </cell>
          <cell r="H432">
            <v>3729</v>
          </cell>
        </row>
        <row r="433">
          <cell r="A433" t="str">
            <v>Ascentus Insurance Ltd. (A041) P30619001: Ratio (Line 09 or line 19 as a % of line 69)</v>
          </cell>
          <cell r="B433" t="str">
            <v>Ascentus Insurance Ltd. (A041)</v>
          </cell>
          <cell r="C433" t="str">
            <v>P30619001: Ratio (Line 09 or line 19 as a % of line 69)</v>
          </cell>
          <cell r="D433">
            <v>4720.99</v>
          </cell>
          <cell r="E433">
            <v>15858.33</v>
          </cell>
          <cell r="F433">
            <v>9707.69</v>
          </cell>
          <cell r="G433">
            <v>11111.76</v>
          </cell>
          <cell r="H433">
            <v>11753.13</v>
          </cell>
        </row>
        <row r="434">
          <cell r="A434" t="str">
            <v>Aspen Insurance UK Limited (D130) P20100101: Cash and Cash Equivalents</v>
          </cell>
          <cell r="B434" t="str">
            <v>Aspen Insurance UK Limited (D130)</v>
          </cell>
          <cell r="C434" t="str">
            <v>P20100101: Cash and Cash Equivalents</v>
          </cell>
          <cell r="D434">
            <v>9726</v>
          </cell>
          <cell r="E434">
            <v>20576</v>
          </cell>
          <cell r="F434">
            <v>10852</v>
          </cell>
          <cell r="G434">
            <v>6286</v>
          </cell>
          <cell r="H434">
            <v>4584</v>
          </cell>
        </row>
        <row r="435">
          <cell r="A435" t="str">
            <v>Aspen Insurance UK Limited (D130) P20101901: Total Investments</v>
          </cell>
          <cell r="B435" t="str">
            <v>Aspen Insurance UK Limited (D130)</v>
          </cell>
          <cell r="C435" t="str">
            <v>P20101901: Total Investments</v>
          </cell>
          <cell r="D435">
            <v>169321</v>
          </cell>
          <cell r="E435">
            <v>152010</v>
          </cell>
          <cell r="F435">
            <v>154193</v>
          </cell>
          <cell r="G435">
            <v>156356</v>
          </cell>
          <cell r="H435">
            <v>181366</v>
          </cell>
        </row>
        <row r="436">
          <cell r="A436" t="str">
            <v>Aspen Insurance UK Limited (D130) P20108901: TOTAL ASSETS</v>
          </cell>
          <cell r="B436" t="str">
            <v>Aspen Insurance UK Limited (D130)</v>
          </cell>
          <cell r="C436" t="str">
            <v>P20108901: TOTAL ASSETS</v>
          </cell>
          <cell r="D436">
            <v>323598</v>
          </cell>
          <cell r="E436">
            <v>310200</v>
          </cell>
          <cell r="F436">
            <v>283219</v>
          </cell>
          <cell r="G436">
            <v>297716</v>
          </cell>
          <cell r="H436">
            <v>321659</v>
          </cell>
        </row>
        <row r="437">
          <cell r="A437" t="str">
            <v>Aspen Insurance UK Limited (D130) P20108902: TOTAL ASSETS - Vested</v>
          </cell>
          <cell r="B437" t="str">
            <v>Aspen Insurance UK Limited (D130)</v>
          </cell>
          <cell r="C437" t="str">
            <v>P20108902: TOTAL ASSETS - Vested</v>
          </cell>
          <cell r="D437">
            <v>178300</v>
          </cell>
          <cell r="E437">
            <v>152661</v>
          </cell>
          <cell r="F437">
            <v>155391</v>
          </cell>
          <cell r="G437">
            <v>156768</v>
          </cell>
          <cell r="H437">
            <v>182919</v>
          </cell>
        </row>
        <row r="438">
          <cell r="A438" t="str">
            <v>Aspen Insurance UK Limited (D130) P20201201: Unearned Premiums</v>
          </cell>
          <cell r="B438" t="str">
            <v>Aspen Insurance UK Limited (D130)</v>
          </cell>
          <cell r="C438" t="str">
            <v>P20201201: Unearned Premiums</v>
          </cell>
          <cell r="D438">
            <v>14281</v>
          </cell>
          <cell r="E438">
            <v>14848</v>
          </cell>
          <cell r="F438">
            <v>14477</v>
          </cell>
          <cell r="G438">
            <v>19487</v>
          </cell>
          <cell r="H438">
            <v>23071</v>
          </cell>
        </row>
        <row r="439">
          <cell r="A439" t="str">
            <v>Aspen Insurance UK Limited (D130) P20201301: Unpaid Claims &amp; Exp</v>
          </cell>
          <cell r="B439" t="str">
            <v>Aspen Insurance UK Limited (D130)</v>
          </cell>
          <cell r="C439" t="str">
            <v>P20201301: Unpaid Claims &amp; Exp</v>
          </cell>
          <cell r="D439">
            <v>148917</v>
          </cell>
          <cell r="E439">
            <v>152603</v>
          </cell>
          <cell r="F439">
            <v>138121</v>
          </cell>
          <cell r="G439">
            <v>163515</v>
          </cell>
          <cell r="H439">
            <v>154370</v>
          </cell>
        </row>
        <row r="440">
          <cell r="A440" t="str">
            <v>Aspen Insurance UK Limited (D130) P20202901: TOTAL LIABILITIES</v>
          </cell>
          <cell r="B440" t="str">
            <v>Aspen Insurance UK Limited (D130)</v>
          </cell>
          <cell r="C440" t="str">
            <v>P20202901: TOTAL LIABILITIES</v>
          </cell>
          <cell r="D440">
            <v>235654</v>
          </cell>
          <cell r="E440">
            <v>241669</v>
          </cell>
          <cell r="F440">
            <v>228331</v>
          </cell>
          <cell r="G440">
            <v>261528</v>
          </cell>
          <cell r="H440">
            <v>257130</v>
          </cell>
        </row>
        <row r="441">
          <cell r="A441" t="str">
            <v>Aspen Insurance UK Limited (D130) P20204901: TOTAL EQUITY</v>
          </cell>
          <cell r="B441" t="str">
            <v>Aspen Insurance UK Limited (D130)</v>
          </cell>
          <cell r="C441" t="str">
            <v>P20204901: TOTAL EQUITY</v>
          </cell>
        </row>
        <row r="442">
          <cell r="A442" t="str">
            <v>Aspen Insurance UK Limited (D130) P20206901: Total Head Office Account, Reserves and AOCI</v>
          </cell>
          <cell r="B442" t="str">
            <v>Aspen Insurance UK Limited (D130)</v>
          </cell>
          <cell r="C442" t="str">
            <v>P20206901: Total Head Office Account, Reserves and AOCI</v>
          </cell>
          <cell r="D442">
            <v>87944</v>
          </cell>
          <cell r="E442">
            <v>68531</v>
          </cell>
          <cell r="F442">
            <v>54888</v>
          </cell>
          <cell r="G442">
            <v>36188</v>
          </cell>
          <cell r="H442">
            <v>64529</v>
          </cell>
        </row>
        <row r="443">
          <cell r="A443" t="str">
            <v>Aspen Insurance UK Limited (D130) P20300101: Direct Written Premiums</v>
          </cell>
          <cell r="B443" t="str">
            <v>Aspen Insurance UK Limited (D130)</v>
          </cell>
          <cell r="C443" t="str">
            <v>P20300101: Direct Written Premiums</v>
          </cell>
          <cell r="D443">
            <v>5019</v>
          </cell>
          <cell r="E443">
            <v>6299</v>
          </cell>
          <cell r="F443">
            <v>10726</v>
          </cell>
          <cell r="G443">
            <v>19895</v>
          </cell>
          <cell r="H443">
            <v>17856</v>
          </cell>
        </row>
        <row r="444">
          <cell r="A444" t="str">
            <v>Aspen Insurance UK Limited (D130) P20300201: Reinsurance Assumed</v>
          </cell>
          <cell r="B444" t="str">
            <v>Aspen Insurance UK Limited (D130)</v>
          </cell>
          <cell r="C444" t="str">
            <v>P20300201: Reinsurance Assumed</v>
          </cell>
          <cell r="D444">
            <v>25938</v>
          </cell>
          <cell r="E444">
            <v>26052</v>
          </cell>
          <cell r="F444">
            <v>22442</v>
          </cell>
          <cell r="G444">
            <v>16889</v>
          </cell>
          <cell r="H444">
            <v>22642</v>
          </cell>
        </row>
        <row r="445">
          <cell r="A445" t="str">
            <v>Aspen Insurance UK Limited (D130) P20300301: Reinsurance Ceded</v>
          </cell>
          <cell r="B445" t="str">
            <v>Aspen Insurance UK Limited (D130)</v>
          </cell>
          <cell r="C445" t="str">
            <v>P20300301: Reinsurance Ceded</v>
          </cell>
          <cell r="D445">
            <v>72120</v>
          </cell>
          <cell r="E445">
            <v>28462</v>
          </cell>
          <cell r="F445">
            <v>25163</v>
          </cell>
          <cell r="G445">
            <v>25507</v>
          </cell>
          <cell r="H445">
            <v>34188</v>
          </cell>
        </row>
        <row r="446">
          <cell r="A446" t="str">
            <v>Aspen Insurance UK Limited (D130) P20300401: Net Premiums Written</v>
          </cell>
          <cell r="B446" t="str">
            <v>Aspen Insurance UK Limited (D130)</v>
          </cell>
          <cell r="C446" t="str">
            <v>P20300401: Net Premiums Written</v>
          </cell>
          <cell r="D446">
            <v>-41163</v>
          </cell>
          <cell r="E446">
            <v>3889</v>
          </cell>
          <cell r="F446">
            <v>8005</v>
          </cell>
          <cell r="G446">
            <v>11277</v>
          </cell>
          <cell r="H446">
            <v>6310</v>
          </cell>
        </row>
        <row r="447">
          <cell r="A447" t="str">
            <v>Aspen Insurance UK Limited (D130) P20300601: Net Premiums Earned</v>
          </cell>
          <cell r="B447" t="str">
            <v>Aspen Insurance UK Limited (D130)</v>
          </cell>
          <cell r="C447" t="str">
            <v>P20300601: Net Premiums Earned</v>
          </cell>
          <cell r="D447">
            <v>-43340</v>
          </cell>
          <cell r="E447">
            <v>5224</v>
          </cell>
          <cell r="F447">
            <v>6774</v>
          </cell>
          <cell r="G447">
            <v>6246</v>
          </cell>
          <cell r="H447">
            <v>4904</v>
          </cell>
        </row>
        <row r="448">
          <cell r="A448" t="str">
            <v>Aspen Insurance UK Limited (D130) P20306201: Gross Claims and Adjustment Expenses</v>
          </cell>
          <cell r="B448" t="str">
            <v>Aspen Insurance UK Limited (D130)</v>
          </cell>
          <cell r="C448" t="str">
            <v>P20306201: Gross Claims and Adjustment Expenses</v>
          </cell>
          <cell r="D448">
            <v>-7380</v>
          </cell>
          <cell r="E448">
            <v>26261</v>
          </cell>
          <cell r="F448">
            <v>10529</v>
          </cell>
          <cell r="G448">
            <v>43443</v>
          </cell>
          <cell r="H448">
            <v>3726</v>
          </cell>
        </row>
        <row r="449">
          <cell r="A449" t="str">
            <v>Aspen Insurance UK Limited (D130) P20301001: Net Claims and Adj. Exp.</v>
          </cell>
          <cell r="B449" t="str">
            <v>Aspen Insurance UK Limited (D130)</v>
          </cell>
          <cell r="C449" t="str">
            <v>P20301001: Net Claims and Adj. Exp.</v>
          </cell>
          <cell r="D449">
            <v>-44131</v>
          </cell>
          <cell r="E449">
            <v>9445</v>
          </cell>
          <cell r="F449">
            <v>647</v>
          </cell>
          <cell r="G449">
            <v>11099</v>
          </cell>
          <cell r="H449">
            <v>910</v>
          </cell>
        </row>
        <row r="450">
          <cell r="A450" t="str">
            <v>Aspen Insurance UK Limited (D130) P20300901: Total Underwriting Revenue</v>
          </cell>
          <cell r="B450" t="str">
            <v>Aspen Insurance UK Limited (D130)</v>
          </cell>
          <cell r="C450" t="str">
            <v>P20300901: Total Underwriting Revenue</v>
          </cell>
          <cell r="D450">
            <v>-43340</v>
          </cell>
          <cell r="E450">
            <v>5224</v>
          </cell>
          <cell r="F450">
            <v>6774</v>
          </cell>
          <cell r="G450">
            <v>6246</v>
          </cell>
          <cell r="H450">
            <v>4904</v>
          </cell>
        </row>
        <row r="451">
          <cell r="A451" t="str">
            <v>Aspen Insurance UK Limited (D130) P20306601: Gross Commissions</v>
          </cell>
          <cell r="B451" t="str">
            <v>Aspen Insurance UK Limited (D130)</v>
          </cell>
          <cell r="C451" t="str">
            <v>P20306601: Gross Commissions</v>
          </cell>
          <cell r="D451">
            <v>5179</v>
          </cell>
          <cell r="E451">
            <v>7402</v>
          </cell>
          <cell r="F451">
            <v>7398</v>
          </cell>
          <cell r="G451">
            <v>5155</v>
          </cell>
          <cell r="H451">
            <v>5581</v>
          </cell>
        </row>
        <row r="452">
          <cell r="A452" t="str">
            <v>Aspen Insurance UK Limited (D130) P20306801: Ceded Commissions</v>
          </cell>
          <cell r="B452" t="str">
            <v>Aspen Insurance UK Limited (D130)</v>
          </cell>
          <cell r="C452" t="str">
            <v>P20306801: Ceded Commissions</v>
          </cell>
          <cell r="D452">
            <v>6971</v>
          </cell>
          <cell r="E452">
            <v>6189</v>
          </cell>
          <cell r="F452">
            <v>8317</v>
          </cell>
          <cell r="G452">
            <v>6984</v>
          </cell>
          <cell r="H452">
            <v>4815</v>
          </cell>
        </row>
        <row r="453">
          <cell r="A453" t="str">
            <v>Aspen Insurance UK Limited (D130) P20301601: General Exp.s</v>
          </cell>
          <cell r="B453" t="str">
            <v>Aspen Insurance UK Limited (D130)</v>
          </cell>
          <cell r="C453" t="str">
            <v>P20301601: General Exp.s</v>
          </cell>
          <cell r="D453">
            <v>2909</v>
          </cell>
          <cell r="E453">
            <v>4695</v>
          </cell>
          <cell r="F453">
            <v>1282</v>
          </cell>
          <cell r="G453">
            <v>1558</v>
          </cell>
          <cell r="H453">
            <v>3247</v>
          </cell>
        </row>
        <row r="454">
          <cell r="A454" t="str">
            <v>Aspen Insurance UK Limited (D130) P20301901: Total Claims and Exp.s</v>
          </cell>
          <cell r="B454" t="str">
            <v>Aspen Insurance UK Limited (D130)</v>
          </cell>
          <cell r="C454" t="str">
            <v>P20301901: Total Claims and Exp.s</v>
          </cell>
          <cell r="D454">
            <v>-43014</v>
          </cell>
          <cell r="E454">
            <v>15353</v>
          </cell>
          <cell r="F454">
            <v>1010</v>
          </cell>
          <cell r="G454">
            <v>10828</v>
          </cell>
          <cell r="H454">
            <v>4923</v>
          </cell>
        </row>
        <row r="455">
          <cell r="A455" t="str">
            <v>Aspen Insurance UK Limited (D130) P20302901: Underwriting Income</v>
          </cell>
          <cell r="B455" t="str">
            <v>Aspen Insurance UK Limited (D130)</v>
          </cell>
          <cell r="C455" t="str">
            <v>P20302901: Underwriting Income</v>
          </cell>
          <cell r="D455">
            <v>-326</v>
          </cell>
          <cell r="E455">
            <v>-10129</v>
          </cell>
          <cell r="F455">
            <v>5764</v>
          </cell>
          <cell r="G455">
            <v>-4582</v>
          </cell>
          <cell r="H455">
            <v>-19</v>
          </cell>
        </row>
        <row r="456">
          <cell r="A456" t="str">
            <v>Aspen Insurance UK Limited (D130) P20303901: Net Investment Income</v>
          </cell>
          <cell r="B456" t="str">
            <v>Aspen Insurance UK Limited (D130)</v>
          </cell>
          <cell r="C456" t="str">
            <v>P20303901: Net Investment Income</v>
          </cell>
          <cell r="D456">
            <v>1473</v>
          </cell>
          <cell r="E456">
            <v>2378</v>
          </cell>
          <cell r="F456">
            <v>3484</v>
          </cell>
          <cell r="G456">
            <v>1605</v>
          </cell>
          <cell r="H456">
            <v>517</v>
          </cell>
        </row>
        <row r="457">
          <cell r="A457" t="str">
            <v>Aspen Insurance UK Limited (D130) P20308901: NET INCOME</v>
          </cell>
          <cell r="B457" t="str">
            <v>Aspen Insurance UK Limited (D130)</v>
          </cell>
          <cell r="C457" t="str">
            <v>P20308901: NET INCOME</v>
          </cell>
          <cell r="D457">
            <v>-3069</v>
          </cell>
          <cell r="E457">
            <v>-5222</v>
          </cell>
          <cell r="F457">
            <v>10245</v>
          </cell>
          <cell r="G457">
            <v>-797</v>
          </cell>
          <cell r="H457">
            <v>257</v>
          </cell>
        </row>
        <row r="458">
          <cell r="A458" t="str">
            <v>Aspen Insurance UK Limited (D130) P20451101: Transfers from (to) Head Office - Subtotal</v>
          </cell>
          <cell r="B458" t="str">
            <v>Aspen Insurance UK Limited (D130)</v>
          </cell>
          <cell r="C458" t="str">
            <v>P20451101: Transfers from (to) Head Office - Subtotal</v>
          </cell>
          <cell r="D458">
            <v>-52181</v>
          </cell>
          <cell r="E458">
            <v>-15464</v>
          </cell>
          <cell r="F458">
            <v>-23566</v>
          </cell>
          <cell r="G458">
            <v>-17822</v>
          </cell>
          <cell r="H458">
            <v>29486</v>
          </cell>
        </row>
        <row r="459">
          <cell r="A459" t="str">
            <v>Aspen Insurance UK Limited (D130) P20452001: Advances (Returns)</v>
          </cell>
          <cell r="B459" t="str">
            <v>Aspen Insurance UK Limited (D130)</v>
          </cell>
          <cell r="C459" t="str">
            <v>P20452001: Advances (Returns)</v>
          </cell>
          <cell r="D459">
            <v>-48115</v>
          </cell>
          <cell r="E459">
            <v>-12515</v>
          </cell>
          <cell r="F459">
            <v>0</v>
          </cell>
          <cell r="G459">
            <v>0</v>
          </cell>
          <cell r="H459">
            <v>27000</v>
          </cell>
        </row>
        <row r="460">
          <cell r="A460" t="str">
            <v>Aspen Insurance UK Limited (D130) P30610101: Capital available</v>
          </cell>
          <cell r="B460" t="str">
            <v>Aspen Insurance UK Limited (D130)</v>
          </cell>
          <cell r="C460" t="str">
            <v>P30610101: Capital available</v>
          </cell>
        </row>
        <row r="461">
          <cell r="A461" t="str">
            <v>Aspen Insurance UK Limited (D130) P30610901: Total Capital Available</v>
          </cell>
          <cell r="B461" t="str">
            <v>Aspen Insurance UK Limited (D130)</v>
          </cell>
          <cell r="C461" t="str">
            <v>P30610901: Total Capital Available</v>
          </cell>
        </row>
        <row r="462">
          <cell r="A462" t="str">
            <v>Aspen Insurance UK Limited (D130) P30611101: Net Assets Available</v>
          </cell>
          <cell r="B462" t="str">
            <v>Aspen Insurance UK Limited (D130)</v>
          </cell>
          <cell r="C462" t="str">
            <v>P30611101: Net Assets Available</v>
          </cell>
          <cell r="D462">
            <v>77780</v>
          </cell>
          <cell r="E462">
            <v>35290</v>
          </cell>
          <cell r="F462">
            <v>39363</v>
          </cell>
          <cell r="G462">
            <v>23303</v>
          </cell>
          <cell r="H462">
            <v>52322</v>
          </cell>
        </row>
        <row r="463">
          <cell r="A463" t="str">
            <v>Aspen Insurance UK Limited (D130) P30611901: Total Net Assets Available</v>
          </cell>
          <cell r="B463" t="str">
            <v>Aspen Insurance UK Limited (D130)</v>
          </cell>
          <cell r="C463" t="str">
            <v>P30611901: Total Net Assets Available</v>
          </cell>
          <cell r="D463">
            <v>77780</v>
          </cell>
          <cell r="E463">
            <v>35290</v>
          </cell>
          <cell r="F463">
            <v>39363</v>
          </cell>
          <cell r="G463">
            <v>23303</v>
          </cell>
          <cell r="H463">
            <v>52322</v>
          </cell>
        </row>
        <row r="464">
          <cell r="A464" t="str">
            <v>Aspen Insurance UK Limited (D130) P30615901: Total Capital (Margin) Required at Target</v>
          </cell>
          <cell r="B464" t="str">
            <v>Aspen Insurance UK Limited (D130)</v>
          </cell>
          <cell r="C464" t="str">
            <v>P30615901: Total Capital (Margin) Required at Target</v>
          </cell>
          <cell r="D464">
            <v>17954</v>
          </cell>
          <cell r="E464">
            <v>18134</v>
          </cell>
          <cell r="F464">
            <v>16835</v>
          </cell>
          <cell r="G464">
            <v>18976</v>
          </cell>
          <cell r="H464">
            <v>25549</v>
          </cell>
        </row>
        <row r="465">
          <cell r="A465" t="str">
            <v>Aspen Insurance UK Limited (D130) P30616001: Minimum Capital (Margin) Required (line 59 / 1.5)</v>
          </cell>
          <cell r="B465" t="str">
            <v>Aspen Insurance UK Limited (D130)</v>
          </cell>
          <cell r="C465" t="str">
            <v>P30616001: Minimum Capital (Margin) Required (line 59 / 1.5)</v>
          </cell>
          <cell r="D465">
            <v>11969</v>
          </cell>
          <cell r="E465">
            <v>12089</v>
          </cell>
          <cell r="F465">
            <v>11223</v>
          </cell>
          <cell r="G465">
            <v>12651</v>
          </cell>
          <cell r="H465">
            <v>17033</v>
          </cell>
        </row>
        <row r="466">
          <cell r="A466" t="str">
            <v>Aspen Insurance UK Limited (D130) P30616801: Total Capital (Margin) Required at Target : Specify</v>
          </cell>
          <cell r="B466" t="str">
            <v>Aspen Insurance UK Limited (D130)</v>
          </cell>
          <cell r="C466" t="str">
            <v>P30616801: Total Capital (Margin) Required at Target : Specify</v>
          </cell>
          <cell r="D466">
            <v>0</v>
          </cell>
          <cell r="E466">
            <v>0</v>
          </cell>
          <cell r="F466">
            <v>0</v>
          </cell>
          <cell r="G466">
            <v>0</v>
          </cell>
          <cell r="H466">
            <v>0</v>
          </cell>
        </row>
        <row r="467">
          <cell r="A467" t="str">
            <v>Aspen Insurance UK Limited (D130) P30616901: Total minimum capital (margin) required</v>
          </cell>
          <cell r="B467" t="str">
            <v>Aspen Insurance UK Limited (D130)</v>
          </cell>
          <cell r="C467" t="str">
            <v>P30616901: Total minimum capital (margin) required</v>
          </cell>
          <cell r="D467">
            <v>11969</v>
          </cell>
          <cell r="E467">
            <v>12089</v>
          </cell>
          <cell r="F467">
            <v>11223</v>
          </cell>
          <cell r="G467">
            <v>12651</v>
          </cell>
          <cell r="H467">
            <v>17033</v>
          </cell>
        </row>
        <row r="468">
          <cell r="A468" t="str">
            <v>Aspen Insurance UK Limited (D130) P30617901: Excess Capital (Net Assets Available) over Minimum Capital (Margin) Required</v>
          </cell>
          <cell r="B468" t="str">
            <v>Aspen Insurance UK Limited (D130)</v>
          </cell>
          <cell r="C468" t="str">
            <v>P30617901: Excess Capital (Net Assets Available) over Minimum Capital (Margin) Required</v>
          </cell>
          <cell r="D468">
            <v>65811</v>
          </cell>
          <cell r="E468">
            <v>23201</v>
          </cell>
          <cell r="F468">
            <v>28140</v>
          </cell>
          <cell r="G468">
            <v>10652</v>
          </cell>
          <cell r="H468">
            <v>35289</v>
          </cell>
        </row>
        <row r="469">
          <cell r="A469" t="str">
            <v>Aspen Insurance UK Limited (D130) P30619001: Ratio (Line 09 or line 19 as a % of line 69)</v>
          </cell>
          <cell r="B469" t="str">
            <v>Aspen Insurance UK Limited (D130)</v>
          </cell>
          <cell r="C469" t="str">
            <v>P30619001: Ratio (Line 09 or line 19 as a % of line 69)</v>
          </cell>
          <cell r="D469">
            <v>649.85</v>
          </cell>
          <cell r="E469">
            <v>291.92</v>
          </cell>
          <cell r="F469">
            <v>350.74</v>
          </cell>
          <cell r="G469">
            <v>184.2</v>
          </cell>
          <cell r="H469">
            <v>307.18</v>
          </cell>
        </row>
        <row r="470">
          <cell r="A470" t="str">
            <v>Associated Electric &amp; Gas Insurance Services Limited (D136) P20100101: Cash and Cash Equivalents</v>
          </cell>
          <cell r="B470" t="str">
            <v>Associated Electric &amp; Gas Insurance Services Limited (D136)</v>
          </cell>
          <cell r="C470" t="str">
            <v>P20100101: Cash and Cash Equivalents</v>
          </cell>
          <cell r="D470">
            <v>88539</v>
          </cell>
          <cell r="E470">
            <v>101851</v>
          </cell>
          <cell r="F470">
            <v>107956</v>
          </cell>
          <cell r="G470">
            <v>116065</v>
          </cell>
          <cell r="H470">
            <v>126095</v>
          </cell>
        </row>
        <row r="471">
          <cell r="A471" t="str">
            <v>Associated Electric &amp; Gas Insurance Services Limited (D136) P20101901: Total Investments</v>
          </cell>
          <cell r="B471" t="str">
            <v>Associated Electric &amp; Gas Insurance Services Limited (D136)</v>
          </cell>
          <cell r="C471" t="str">
            <v>P20101901: Total Investments</v>
          </cell>
          <cell r="D471">
            <v>99133</v>
          </cell>
          <cell r="E471">
            <v>120830</v>
          </cell>
          <cell r="F471">
            <v>113822</v>
          </cell>
          <cell r="G471">
            <v>101961</v>
          </cell>
          <cell r="H471">
            <v>107496</v>
          </cell>
        </row>
        <row r="472">
          <cell r="A472" t="str">
            <v>Associated Electric &amp; Gas Insurance Services Limited (D136) P20108901: TOTAL ASSETS</v>
          </cell>
          <cell r="B472" t="str">
            <v>Associated Electric &amp; Gas Insurance Services Limited (D136)</v>
          </cell>
          <cell r="C472" t="str">
            <v>P20108901: TOTAL ASSETS</v>
          </cell>
          <cell r="D472">
            <v>282661</v>
          </cell>
          <cell r="E472">
            <v>327143</v>
          </cell>
          <cell r="F472">
            <v>327875</v>
          </cell>
          <cell r="G472">
            <v>330792</v>
          </cell>
          <cell r="H472">
            <v>355573</v>
          </cell>
        </row>
        <row r="473">
          <cell r="A473" t="str">
            <v>Associated Electric &amp; Gas Insurance Services Limited (D136) P20108902: TOTAL ASSETS - Vested</v>
          </cell>
          <cell r="B473" t="str">
            <v>Associated Electric &amp; Gas Insurance Services Limited (D136)</v>
          </cell>
          <cell r="C473" t="str">
            <v>P20108902: TOTAL ASSETS - Vested</v>
          </cell>
          <cell r="D473">
            <v>185477</v>
          </cell>
          <cell r="E473">
            <v>214821</v>
          </cell>
          <cell r="F473">
            <v>203422</v>
          </cell>
          <cell r="G473">
            <v>191610</v>
          </cell>
          <cell r="H473">
            <v>197051</v>
          </cell>
        </row>
        <row r="474">
          <cell r="A474" t="str">
            <v>Associated Electric &amp; Gas Insurance Services Limited (D136) P20201201: Unearned Premiums</v>
          </cell>
          <cell r="B474" t="str">
            <v>Associated Electric &amp; Gas Insurance Services Limited (D136)</v>
          </cell>
          <cell r="C474" t="str">
            <v>P20201201: Unearned Premiums</v>
          </cell>
          <cell r="D474">
            <v>14637</v>
          </cell>
          <cell r="E474">
            <v>16984</v>
          </cell>
          <cell r="F474">
            <v>26430</v>
          </cell>
          <cell r="G474">
            <v>38434</v>
          </cell>
          <cell r="H474">
            <v>45256</v>
          </cell>
        </row>
        <row r="475">
          <cell r="A475" t="str">
            <v>Associated Electric &amp; Gas Insurance Services Limited (D136) P20201301: Unpaid Claims &amp; Exp</v>
          </cell>
          <cell r="B475" t="str">
            <v>Associated Electric &amp; Gas Insurance Services Limited (D136)</v>
          </cell>
          <cell r="C475" t="str">
            <v>P20201301: Unpaid Claims &amp; Exp</v>
          </cell>
          <cell r="D475">
            <v>151540</v>
          </cell>
          <cell r="E475">
            <v>157387</v>
          </cell>
          <cell r="F475">
            <v>110417</v>
          </cell>
          <cell r="G475">
            <v>113732</v>
          </cell>
          <cell r="H475">
            <v>111334</v>
          </cell>
        </row>
        <row r="476">
          <cell r="A476" t="str">
            <v>Associated Electric &amp; Gas Insurance Services Limited (D136) P20202901: TOTAL LIABILITIES</v>
          </cell>
          <cell r="B476" t="str">
            <v>Associated Electric &amp; Gas Insurance Services Limited (D136)</v>
          </cell>
          <cell r="C476" t="str">
            <v>P20202901: TOTAL LIABILITIES</v>
          </cell>
          <cell r="D476">
            <v>185462</v>
          </cell>
          <cell r="E476">
            <v>199733</v>
          </cell>
          <cell r="F476">
            <v>162054</v>
          </cell>
          <cell r="G476">
            <v>182342</v>
          </cell>
          <cell r="H476">
            <v>185018</v>
          </cell>
        </row>
        <row r="477">
          <cell r="A477" t="str">
            <v>Associated Electric &amp; Gas Insurance Services Limited (D136) P20204901: TOTAL EQUITY</v>
          </cell>
          <cell r="B477" t="str">
            <v>Associated Electric &amp; Gas Insurance Services Limited (D136)</v>
          </cell>
          <cell r="C477" t="str">
            <v>P20204901: TOTAL EQUITY</v>
          </cell>
        </row>
        <row r="478">
          <cell r="A478" t="str">
            <v>Associated Electric &amp; Gas Insurance Services Limited (D136) P20206901: Total Head Office Account, Reserves and AOCI</v>
          </cell>
          <cell r="B478" t="str">
            <v>Associated Electric &amp; Gas Insurance Services Limited (D136)</v>
          </cell>
          <cell r="C478" t="str">
            <v>P20206901: Total Head Office Account, Reserves and AOCI</v>
          </cell>
          <cell r="D478">
            <v>97199</v>
          </cell>
          <cell r="E478">
            <v>127410</v>
          </cell>
          <cell r="F478">
            <v>165821</v>
          </cell>
          <cell r="G478">
            <v>148450</v>
          </cell>
          <cell r="H478">
            <v>170555</v>
          </cell>
        </row>
        <row r="479">
          <cell r="A479" t="str">
            <v>Associated Electric &amp; Gas Insurance Services Limited (D136) P20300101: Direct Written Premiums</v>
          </cell>
          <cell r="B479" t="str">
            <v>Associated Electric &amp; Gas Insurance Services Limited (D136)</v>
          </cell>
          <cell r="C479" t="str">
            <v>P20300101: Direct Written Premiums</v>
          </cell>
          <cell r="D479">
            <v>24129</v>
          </cell>
          <cell r="E479">
            <v>32945</v>
          </cell>
          <cell r="F479">
            <v>44180</v>
          </cell>
          <cell r="G479">
            <v>73577</v>
          </cell>
          <cell r="H479">
            <v>61023</v>
          </cell>
        </row>
        <row r="480">
          <cell r="A480" t="str">
            <v>Associated Electric &amp; Gas Insurance Services Limited (D136) P20300201: Reinsurance Assumed</v>
          </cell>
          <cell r="B480" t="str">
            <v>Associated Electric &amp; Gas Insurance Services Limited (D136)</v>
          </cell>
          <cell r="C480" t="str">
            <v>P20300201: Reinsurance Assumed</v>
          </cell>
          <cell r="D480">
            <v>0</v>
          </cell>
          <cell r="E480">
            <v>0</v>
          </cell>
          <cell r="F480">
            <v>0</v>
          </cell>
          <cell r="G480">
            <v>0</v>
          </cell>
          <cell r="H480">
            <v>0</v>
          </cell>
        </row>
        <row r="481">
          <cell r="A481" t="str">
            <v>Associated Electric &amp; Gas Insurance Services Limited (D136) P20300301: Reinsurance Ceded</v>
          </cell>
          <cell r="B481" t="str">
            <v>Associated Electric &amp; Gas Insurance Services Limited (D136)</v>
          </cell>
          <cell r="C481" t="str">
            <v>P20300301: Reinsurance Ceded</v>
          </cell>
          <cell r="D481">
            <v>12102</v>
          </cell>
          <cell r="E481">
            <v>14057</v>
          </cell>
          <cell r="F481">
            <v>22756</v>
          </cell>
          <cell r="G481">
            <v>39451</v>
          </cell>
          <cell r="H481">
            <v>28415</v>
          </cell>
        </row>
        <row r="482">
          <cell r="A482" t="str">
            <v>Associated Electric &amp; Gas Insurance Services Limited (D136) P20300401: Net Premiums Written</v>
          </cell>
          <cell r="B482" t="str">
            <v>Associated Electric &amp; Gas Insurance Services Limited (D136)</v>
          </cell>
          <cell r="C482" t="str">
            <v>P20300401: Net Premiums Written</v>
          </cell>
          <cell r="D482">
            <v>12027</v>
          </cell>
          <cell r="E482">
            <v>18888</v>
          </cell>
          <cell r="F482">
            <v>21424</v>
          </cell>
          <cell r="G482">
            <v>34126</v>
          </cell>
          <cell r="H482">
            <v>32608</v>
          </cell>
        </row>
        <row r="483">
          <cell r="A483" t="str">
            <v>Associated Electric &amp; Gas Insurance Services Limited (D136) P20300601: Net Premiums Earned</v>
          </cell>
          <cell r="B483" t="str">
            <v>Associated Electric &amp; Gas Insurance Services Limited (D136)</v>
          </cell>
          <cell r="C483" t="str">
            <v>P20300601: Net Premiums Earned</v>
          </cell>
          <cell r="D483">
            <v>16491</v>
          </cell>
          <cell r="E483">
            <v>16684</v>
          </cell>
          <cell r="F483">
            <v>18438</v>
          </cell>
          <cell r="G483">
            <v>27970</v>
          </cell>
          <cell r="H483">
            <v>25124</v>
          </cell>
        </row>
        <row r="484">
          <cell r="A484" t="str">
            <v>Associated Electric &amp; Gas Insurance Services Limited (D136) P20306201: Gross Claims and Adjustment Expenses</v>
          </cell>
          <cell r="B484" t="str">
            <v>Associated Electric &amp; Gas Insurance Services Limited (D136)</v>
          </cell>
          <cell r="C484" t="str">
            <v>P20306201: Gross Claims and Adjustment Expenses</v>
          </cell>
          <cell r="D484">
            <v>50391</v>
          </cell>
          <cell r="E484">
            <v>18502</v>
          </cell>
          <cell r="F484">
            <v>-15050</v>
          </cell>
          <cell r="G484">
            <v>18560</v>
          </cell>
          <cell r="H484">
            <v>21725</v>
          </cell>
        </row>
        <row r="485">
          <cell r="A485" t="str">
            <v>Associated Electric &amp; Gas Insurance Services Limited (D136) P20301001: Net Claims and Adj. Exp.</v>
          </cell>
          <cell r="B485" t="str">
            <v>Associated Electric &amp; Gas Insurance Services Limited (D136)</v>
          </cell>
          <cell r="C485" t="str">
            <v>P20301001: Net Claims and Adj. Exp.</v>
          </cell>
          <cell r="D485">
            <v>18047</v>
          </cell>
          <cell r="E485">
            <v>1955</v>
          </cell>
          <cell r="F485">
            <v>-11404</v>
          </cell>
          <cell r="G485">
            <v>10006</v>
          </cell>
          <cell r="H485">
            <v>9491</v>
          </cell>
        </row>
        <row r="486">
          <cell r="A486" t="str">
            <v>Associated Electric &amp; Gas Insurance Services Limited (D136) P20300901: Total Underwriting Revenue</v>
          </cell>
          <cell r="B486" t="str">
            <v>Associated Electric &amp; Gas Insurance Services Limited (D136)</v>
          </cell>
          <cell r="C486" t="str">
            <v>P20300901: Total Underwriting Revenue</v>
          </cell>
          <cell r="D486">
            <v>15432</v>
          </cell>
          <cell r="E486">
            <v>14683</v>
          </cell>
          <cell r="F486">
            <v>16228</v>
          </cell>
          <cell r="G486">
            <v>25731</v>
          </cell>
          <cell r="H486">
            <v>23470</v>
          </cell>
        </row>
        <row r="487">
          <cell r="A487" t="str">
            <v>Associated Electric &amp; Gas Insurance Services Limited (D136) P20306601: Gross Commissions</v>
          </cell>
          <cell r="B487" t="str">
            <v>Associated Electric &amp; Gas Insurance Services Limited (D136)</v>
          </cell>
          <cell r="C487" t="str">
            <v>P20306601: Gross Commissions</v>
          </cell>
          <cell r="D487">
            <v>88</v>
          </cell>
          <cell r="E487">
            <v>77</v>
          </cell>
          <cell r="F487">
            <v>309</v>
          </cell>
          <cell r="G487">
            <v>1207</v>
          </cell>
          <cell r="H487">
            <v>464</v>
          </cell>
        </row>
        <row r="488">
          <cell r="A488" t="str">
            <v>Associated Electric &amp; Gas Insurance Services Limited (D136) P20306801: Ceded Commissions</v>
          </cell>
          <cell r="B488" t="str">
            <v>Associated Electric &amp; Gas Insurance Services Limited (D136)</v>
          </cell>
          <cell r="C488" t="str">
            <v>P20306801: Ceded Commissions</v>
          </cell>
          <cell r="D488">
            <v>1740</v>
          </cell>
          <cell r="E488">
            <v>1809</v>
          </cell>
          <cell r="F488">
            <v>1948</v>
          </cell>
          <cell r="G488">
            <v>4001</v>
          </cell>
          <cell r="H488">
            <v>3076</v>
          </cell>
        </row>
        <row r="489">
          <cell r="A489" t="str">
            <v>Associated Electric &amp; Gas Insurance Services Limited (D136) P20301601: General Exp.s</v>
          </cell>
          <cell r="B489" t="str">
            <v>Associated Electric &amp; Gas Insurance Services Limited (D136)</v>
          </cell>
          <cell r="C489" t="str">
            <v>P20301601: General Exp.s</v>
          </cell>
          <cell r="D489">
            <v>1917</v>
          </cell>
          <cell r="E489">
            <v>2431</v>
          </cell>
          <cell r="F489">
            <v>4006</v>
          </cell>
          <cell r="G489">
            <v>2793</v>
          </cell>
          <cell r="H489">
            <v>2246</v>
          </cell>
        </row>
        <row r="490">
          <cell r="A490" t="str">
            <v>Associated Electric &amp; Gas Insurance Services Limited (D136) P20301901: Total Claims and Exp.s</v>
          </cell>
          <cell r="B490" t="str">
            <v>Associated Electric &amp; Gas Insurance Services Limited (D136)</v>
          </cell>
          <cell r="C490" t="str">
            <v>P20301901: Total Claims and Exp.s</v>
          </cell>
          <cell r="D490">
            <v>21900</v>
          </cell>
          <cell r="E490">
            <v>5794</v>
          </cell>
          <cell r="F490">
            <v>-6171</v>
          </cell>
          <cell r="G490">
            <v>12649</v>
          </cell>
          <cell r="H490">
            <v>15711</v>
          </cell>
        </row>
        <row r="491">
          <cell r="A491" t="str">
            <v>Associated Electric &amp; Gas Insurance Services Limited (D136) P20302901: Underwriting Income</v>
          </cell>
          <cell r="B491" t="str">
            <v>Associated Electric &amp; Gas Insurance Services Limited (D136)</v>
          </cell>
          <cell r="C491" t="str">
            <v>P20302901: Underwriting Income</v>
          </cell>
          <cell r="D491">
            <v>-6468</v>
          </cell>
          <cell r="E491">
            <v>8889</v>
          </cell>
          <cell r="F491">
            <v>22399</v>
          </cell>
          <cell r="G491">
            <v>13082</v>
          </cell>
          <cell r="H491">
            <v>7759</v>
          </cell>
        </row>
        <row r="492">
          <cell r="A492" t="str">
            <v>Associated Electric &amp; Gas Insurance Services Limited (D136) P20303901: Net Investment Income</v>
          </cell>
          <cell r="B492" t="str">
            <v>Associated Electric &amp; Gas Insurance Services Limited (D136)</v>
          </cell>
          <cell r="C492" t="str">
            <v>P20303901: Net Investment Income</v>
          </cell>
          <cell r="D492">
            <v>-548</v>
          </cell>
          <cell r="E492">
            <v>1626</v>
          </cell>
          <cell r="F492">
            <v>2265</v>
          </cell>
          <cell r="G492">
            <v>3669</v>
          </cell>
          <cell r="H492">
            <v>1075</v>
          </cell>
        </row>
        <row r="493">
          <cell r="A493" t="str">
            <v>Associated Electric &amp; Gas Insurance Services Limited (D136) P20308901: NET INCOME</v>
          </cell>
          <cell r="B493" t="str">
            <v>Associated Electric &amp; Gas Insurance Services Limited (D136)</v>
          </cell>
          <cell r="C493" t="str">
            <v>P20308901: NET INCOME</v>
          </cell>
          <cell r="D493">
            <v>-10543</v>
          </cell>
          <cell r="E493">
            <v>17512</v>
          </cell>
          <cell r="F493">
            <v>14132</v>
          </cell>
          <cell r="G493">
            <v>10207</v>
          </cell>
          <cell r="H493">
            <v>9527</v>
          </cell>
        </row>
        <row r="494">
          <cell r="A494" t="str">
            <v>Associated Electric &amp; Gas Insurance Services Limited (D136) P20451101: Transfers from (to) Head Office - Subtotal</v>
          </cell>
          <cell r="B494" t="str">
            <v>Associated Electric &amp; Gas Insurance Services Limited (D136)</v>
          </cell>
          <cell r="C494" t="str">
            <v>P20451101: Transfers from (to) Head Office - Subtotal</v>
          </cell>
          <cell r="D494">
            <v>16496</v>
          </cell>
          <cell r="E494">
            <v>12437</v>
          </cell>
          <cell r="F494">
            <v>23844</v>
          </cell>
          <cell r="G494">
            <v>-28944</v>
          </cell>
          <cell r="H494">
            <v>14790</v>
          </cell>
        </row>
        <row r="495">
          <cell r="A495" t="str">
            <v>Associated Electric &amp; Gas Insurance Services Limited (D136) P20452001: Advances (Returns)</v>
          </cell>
          <cell r="B495" t="str">
            <v>Associated Electric &amp; Gas Insurance Services Limited (D136)</v>
          </cell>
          <cell r="C495" t="str">
            <v>P20452001: Advances (Returns)</v>
          </cell>
          <cell r="D495">
            <v>15000</v>
          </cell>
          <cell r="E495">
            <v>8000</v>
          </cell>
          <cell r="F495">
            <v>15684</v>
          </cell>
          <cell r="G495">
            <v>-34006</v>
          </cell>
          <cell r="H495">
            <v>0</v>
          </cell>
        </row>
        <row r="496">
          <cell r="A496" t="str">
            <v>Associated Electric &amp; Gas Insurance Services Limited (D136) P30610101: Capital available</v>
          </cell>
          <cell r="B496" t="str">
            <v>Associated Electric &amp; Gas Insurance Services Limited (D136)</v>
          </cell>
          <cell r="C496" t="str">
            <v>P30610101: Capital available</v>
          </cell>
        </row>
        <row r="497">
          <cell r="A497" t="str">
            <v>Associated Electric &amp; Gas Insurance Services Limited (D136) P30610901: Total Capital Available</v>
          </cell>
          <cell r="B497" t="str">
            <v>Associated Electric &amp; Gas Insurance Services Limited (D136)</v>
          </cell>
          <cell r="C497" t="str">
            <v>P30610901: Total Capital Available</v>
          </cell>
        </row>
        <row r="498">
          <cell r="A498" t="str">
            <v>Associated Electric &amp; Gas Insurance Services Limited (D136) P30611101: Net Assets Available</v>
          </cell>
          <cell r="B498" t="str">
            <v>Associated Electric &amp; Gas Insurance Services Limited (D136)</v>
          </cell>
          <cell r="C498" t="str">
            <v>P30611101: Net Assets Available</v>
          </cell>
          <cell r="D498">
            <v>77468</v>
          </cell>
          <cell r="E498">
            <v>106123</v>
          </cell>
          <cell r="F498">
            <v>136777</v>
          </cell>
          <cell r="G498">
            <v>112102</v>
          </cell>
          <cell r="H498">
            <v>119981</v>
          </cell>
        </row>
        <row r="499">
          <cell r="A499" t="str">
            <v>Associated Electric &amp; Gas Insurance Services Limited (D136) P30611901: Total Net Assets Available</v>
          </cell>
          <cell r="B499" t="str">
            <v>Associated Electric &amp; Gas Insurance Services Limited (D136)</v>
          </cell>
          <cell r="C499" t="str">
            <v>P30611901: Total Net Assets Available</v>
          </cell>
          <cell r="D499">
            <v>77468</v>
          </cell>
          <cell r="E499">
            <v>106123</v>
          </cell>
          <cell r="F499">
            <v>136777</v>
          </cell>
          <cell r="G499">
            <v>112102</v>
          </cell>
          <cell r="H499">
            <v>119981</v>
          </cell>
        </row>
        <row r="500">
          <cell r="A500" t="str">
            <v>Associated Electric &amp; Gas Insurance Services Limited (D136) P30615901: Total Capital (Margin) Required at Target</v>
          </cell>
          <cell r="B500" t="str">
            <v>Associated Electric &amp; Gas Insurance Services Limited (D136)</v>
          </cell>
          <cell r="C500" t="str">
            <v>P30615901: Total Capital (Margin) Required at Target</v>
          </cell>
          <cell r="D500">
            <v>30889</v>
          </cell>
          <cell r="E500">
            <v>33198</v>
          </cell>
          <cell r="F500">
            <v>29192</v>
          </cell>
          <cell r="G500">
            <v>29850</v>
          </cell>
          <cell r="H500">
            <v>32308</v>
          </cell>
        </row>
        <row r="501">
          <cell r="A501" t="str">
            <v>Associated Electric &amp; Gas Insurance Services Limited (D136) P30616001: Minimum Capital (Margin) Required (line 59 / 1.5)</v>
          </cell>
          <cell r="B501" t="str">
            <v>Associated Electric &amp; Gas Insurance Services Limited (D136)</v>
          </cell>
          <cell r="C501" t="str">
            <v>P30616001: Minimum Capital (Margin) Required (line 59 / 1.5)</v>
          </cell>
          <cell r="D501">
            <v>20593</v>
          </cell>
          <cell r="E501">
            <v>22132</v>
          </cell>
          <cell r="F501">
            <v>19461</v>
          </cell>
          <cell r="G501">
            <v>19900</v>
          </cell>
          <cell r="H501">
            <v>21539</v>
          </cell>
        </row>
        <row r="502">
          <cell r="A502" t="str">
            <v>Associated Electric &amp; Gas Insurance Services Limited (D136) P30616801: Total Capital (Margin) Required at Target : Specify</v>
          </cell>
          <cell r="B502" t="str">
            <v>Associated Electric &amp; Gas Insurance Services Limited (D136)</v>
          </cell>
          <cell r="C502" t="str">
            <v>P30616801: Total Capital (Margin) Required at Target : Specify</v>
          </cell>
          <cell r="D502">
            <v>0</v>
          </cell>
          <cell r="E502">
            <v>0</v>
          </cell>
          <cell r="F502">
            <v>0</v>
          </cell>
          <cell r="G502">
            <v>0</v>
          </cell>
          <cell r="H502">
            <v>0</v>
          </cell>
        </row>
        <row r="503">
          <cell r="A503" t="str">
            <v>Associated Electric &amp; Gas Insurance Services Limited (D136) P30616901: Total minimum capital (margin) required</v>
          </cell>
          <cell r="B503" t="str">
            <v>Associated Electric &amp; Gas Insurance Services Limited (D136)</v>
          </cell>
          <cell r="C503" t="str">
            <v>P30616901: Total minimum capital (margin) required</v>
          </cell>
          <cell r="D503">
            <v>20593</v>
          </cell>
          <cell r="E503">
            <v>22132</v>
          </cell>
          <cell r="F503">
            <v>19461</v>
          </cell>
          <cell r="G503">
            <v>19900</v>
          </cell>
          <cell r="H503">
            <v>21539</v>
          </cell>
        </row>
        <row r="504">
          <cell r="A504" t="str">
            <v>Associated Electric &amp; Gas Insurance Services Limited (D136) P30617901: Excess Capital (Net Assets Available) over Minimum Capital (Margin) Required</v>
          </cell>
          <cell r="B504" t="str">
            <v>Associated Electric &amp; Gas Insurance Services Limited (D136)</v>
          </cell>
          <cell r="C504" t="str">
            <v>P30617901: Excess Capital (Net Assets Available) over Minimum Capital (Margin) Required</v>
          </cell>
          <cell r="D504">
            <v>56875</v>
          </cell>
          <cell r="E504">
            <v>83991</v>
          </cell>
          <cell r="F504">
            <v>117316</v>
          </cell>
          <cell r="G504">
            <v>92202</v>
          </cell>
          <cell r="H504">
            <v>98442</v>
          </cell>
        </row>
        <row r="505">
          <cell r="A505" t="str">
            <v>Associated Electric &amp; Gas Insurance Services Limited (D136) P30619001: Ratio (Line 09 or line 19 as a % of line 69)</v>
          </cell>
          <cell r="B505" t="str">
            <v>Associated Electric &amp; Gas Insurance Services Limited (D136)</v>
          </cell>
          <cell r="C505" t="str">
            <v>P30619001: Ratio (Line 09 or line 19 as a % of line 69)</v>
          </cell>
          <cell r="D505">
            <v>376.19</v>
          </cell>
          <cell r="E505">
            <v>479.5</v>
          </cell>
          <cell r="F505">
            <v>702.83</v>
          </cell>
          <cell r="G505">
            <v>563.33000000000004</v>
          </cell>
          <cell r="H505">
            <v>557.04</v>
          </cell>
        </row>
        <row r="506">
          <cell r="A506" t="str">
            <v>Atradius Crédito y Caución S.A. de Seguros y Reaseguros (D222) P20100101: Cash and Cash Equivalents</v>
          </cell>
          <cell r="B506" t="str">
            <v>Atradius Crédito y Caución S.A. de Seguros y Reaseguros (D222)</v>
          </cell>
          <cell r="C506" t="str">
            <v>P20100101: Cash and Cash Equivalents</v>
          </cell>
          <cell r="D506">
            <v>23323</v>
          </cell>
          <cell r="E506">
            <v>13901</v>
          </cell>
          <cell r="F506">
            <v>24262</v>
          </cell>
          <cell r="G506">
            <v>8764</v>
          </cell>
          <cell r="H506">
            <v>9419</v>
          </cell>
        </row>
        <row r="507">
          <cell r="A507" t="str">
            <v>Atradius Crédito y Caución S.A. de Seguros y Reaseguros (D222) P20101901: Total Investments</v>
          </cell>
          <cell r="B507" t="str">
            <v>Atradius Crédito y Caución S.A. de Seguros y Reaseguros (D222)</v>
          </cell>
          <cell r="C507" t="str">
            <v>P20101901: Total Investments</v>
          </cell>
          <cell r="D507">
            <v>3997</v>
          </cell>
          <cell r="E507">
            <v>14662</v>
          </cell>
          <cell r="F507">
            <v>14843</v>
          </cell>
          <cell r="G507">
            <v>25004</v>
          </cell>
          <cell r="H507">
            <v>24937</v>
          </cell>
        </row>
        <row r="508">
          <cell r="A508" t="str">
            <v>Atradius Crédito y Caución S.A. de Seguros y Reaseguros (D222) P20108901: TOTAL ASSETS</v>
          </cell>
          <cell r="B508" t="str">
            <v>Atradius Crédito y Caución S.A. de Seguros y Reaseguros (D222)</v>
          </cell>
          <cell r="C508" t="str">
            <v>P20108901: TOTAL ASSETS</v>
          </cell>
          <cell r="D508">
            <v>42172</v>
          </cell>
          <cell r="E508">
            <v>43968</v>
          </cell>
          <cell r="F508">
            <v>52356</v>
          </cell>
          <cell r="G508">
            <v>44637</v>
          </cell>
          <cell r="H508">
            <v>45841</v>
          </cell>
        </row>
        <row r="509">
          <cell r="A509" t="str">
            <v>Atradius Crédito y Caución S.A. de Seguros y Reaseguros (D222) P20108902: TOTAL ASSETS - Vested</v>
          </cell>
          <cell r="B509" t="str">
            <v>Atradius Crédito y Caución S.A. de Seguros y Reaseguros (D222)</v>
          </cell>
          <cell r="C509" t="str">
            <v>P20108902: TOTAL ASSETS - Vested</v>
          </cell>
          <cell r="D509">
            <v>21873</v>
          </cell>
          <cell r="E509">
            <v>23170</v>
          </cell>
          <cell r="F509">
            <v>37832</v>
          </cell>
          <cell r="G509">
            <v>32211</v>
          </cell>
          <cell r="H509">
            <v>32223</v>
          </cell>
        </row>
        <row r="510">
          <cell r="A510" t="str">
            <v>Atradius Crédito y Caución S.A. de Seguros y Reaseguros (D222) P20201201: Unearned Premiums</v>
          </cell>
          <cell r="B510" t="str">
            <v>Atradius Crédito y Caución S.A. de Seguros y Reaseguros (D222)</v>
          </cell>
          <cell r="C510" t="str">
            <v>P20201201: Unearned Premiums</v>
          </cell>
          <cell r="D510">
            <v>4047</v>
          </cell>
          <cell r="E510">
            <v>4583</v>
          </cell>
          <cell r="F510">
            <v>4274</v>
          </cell>
          <cell r="G510">
            <v>3491</v>
          </cell>
          <cell r="H510">
            <v>3035</v>
          </cell>
        </row>
        <row r="511">
          <cell r="A511" t="str">
            <v>Atradius Crédito y Caución S.A. de Seguros y Reaseguros (D222) P20201301: Unpaid Claims &amp; Exp</v>
          </cell>
          <cell r="B511" t="str">
            <v>Atradius Crédito y Caución S.A. de Seguros y Reaseguros (D222)</v>
          </cell>
          <cell r="C511" t="str">
            <v>P20201301: Unpaid Claims &amp; Exp</v>
          </cell>
          <cell r="D511">
            <v>8535</v>
          </cell>
          <cell r="E511">
            <v>6625</v>
          </cell>
          <cell r="F511">
            <v>5187</v>
          </cell>
          <cell r="G511">
            <v>5457</v>
          </cell>
          <cell r="H511">
            <v>8194</v>
          </cell>
        </row>
        <row r="512">
          <cell r="A512" t="str">
            <v>Atradius Crédito y Caución S.A. de Seguros y Reaseguros (D222) P20202901: TOTAL LIABILITIES</v>
          </cell>
          <cell r="B512" t="str">
            <v>Atradius Crédito y Caución S.A. de Seguros y Reaseguros (D222)</v>
          </cell>
          <cell r="C512" t="str">
            <v>P20202901: TOTAL LIABILITIES</v>
          </cell>
          <cell r="D512">
            <v>27603</v>
          </cell>
          <cell r="E512">
            <v>26420</v>
          </cell>
          <cell r="F512">
            <v>35365</v>
          </cell>
          <cell r="G512">
            <v>25266</v>
          </cell>
          <cell r="H512">
            <v>25743</v>
          </cell>
        </row>
        <row r="513">
          <cell r="A513" t="str">
            <v>Atradius Crédito y Caución S.A. de Seguros y Reaseguros (D222) P20204901: TOTAL EQUITY</v>
          </cell>
          <cell r="B513" t="str">
            <v>Atradius Crédito y Caución S.A. de Seguros y Reaseguros (D222)</v>
          </cell>
          <cell r="C513" t="str">
            <v>P20204901: TOTAL EQUITY</v>
          </cell>
        </row>
        <row r="514">
          <cell r="A514" t="str">
            <v>Atradius Crédito y Caución S.A. de Seguros y Reaseguros (D222) P20206901: Total Head Office Account, Reserves and AOCI</v>
          </cell>
          <cell r="B514" t="str">
            <v>Atradius Crédito y Caución S.A. de Seguros y Reaseguros (D222)</v>
          </cell>
          <cell r="C514" t="str">
            <v>P20206901: Total Head Office Account, Reserves and AOCI</v>
          </cell>
          <cell r="D514">
            <v>14569</v>
          </cell>
          <cell r="E514">
            <v>17548</v>
          </cell>
          <cell r="F514">
            <v>16991</v>
          </cell>
          <cell r="G514">
            <v>19371</v>
          </cell>
          <cell r="H514">
            <v>20098</v>
          </cell>
        </row>
        <row r="515">
          <cell r="A515" t="str">
            <v>Atradius Crédito y Caución S.A. de Seguros y Reaseguros (D222) P20300101: Direct Written Premiums</v>
          </cell>
          <cell r="B515" t="str">
            <v>Atradius Crédito y Caución S.A. de Seguros y Reaseguros (D222)</v>
          </cell>
          <cell r="C515" t="str">
            <v>P20300101: Direct Written Premiums</v>
          </cell>
          <cell r="D515">
            <v>14601</v>
          </cell>
          <cell r="E515">
            <v>16858</v>
          </cell>
          <cell r="F515">
            <v>16335</v>
          </cell>
          <cell r="G515">
            <v>15236</v>
          </cell>
          <cell r="H515">
            <v>11420</v>
          </cell>
        </row>
        <row r="516">
          <cell r="A516" t="str">
            <v>Atradius Crédito y Caución S.A. de Seguros y Reaseguros (D222) P20300201: Reinsurance Assumed</v>
          </cell>
          <cell r="B516" t="str">
            <v>Atradius Crédito y Caución S.A. de Seguros y Reaseguros (D222)</v>
          </cell>
          <cell r="C516" t="str">
            <v>P20300201: Reinsurance Assumed</v>
          </cell>
          <cell r="D516">
            <v>0</v>
          </cell>
          <cell r="E516">
            <v>0</v>
          </cell>
          <cell r="F516">
            <v>0</v>
          </cell>
          <cell r="G516">
            <v>0</v>
          </cell>
          <cell r="H516">
            <v>0</v>
          </cell>
        </row>
        <row r="517">
          <cell r="A517" t="str">
            <v>Atradius Crédito y Caución S.A. de Seguros y Reaseguros (D222) P20300301: Reinsurance Ceded</v>
          </cell>
          <cell r="B517" t="str">
            <v>Atradius Crédito y Caución S.A. de Seguros y Reaseguros (D222)</v>
          </cell>
          <cell r="C517" t="str">
            <v>P20300301: Reinsurance Ceded</v>
          </cell>
          <cell r="D517">
            <v>9230</v>
          </cell>
          <cell r="E517">
            <v>10454</v>
          </cell>
          <cell r="F517">
            <v>9535</v>
          </cell>
          <cell r="G517">
            <v>8767</v>
          </cell>
          <cell r="H517">
            <v>5712</v>
          </cell>
        </row>
        <row r="518">
          <cell r="A518" t="str">
            <v>Atradius Crédito y Caución S.A. de Seguros y Reaseguros (D222) P20300401: Net Premiums Written</v>
          </cell>
          <cell r="B518" t="str">
            <v>Atradius Crédito y Caución S.A. de Seguros y Reaseguros (D222)</v>
          </cell>
          <cell r="C518" t="str">
            <v>P20300401: Net Premiums Written</v>
          </cell>
          <cell r="D518">
            <v>5371</v>
          </cell>
          <cell r="E518">
            <v>6404</v>
          </cell>
          <cell r="F518">
            <v>6800</v>
          </cell>
          <cell r="G518">
            <v>6469</v>
          </cell>
          <cell r="H518">
            <v>5708</v>
          </cell>
        </row>
        <row r="519">
          <cell r="A519" t="str">
            <v>Atradius Crédito y Caución S.A. de Seguros y Reaseguros (D222) P20300601: Net Premiums Earned</v>
          </cell>
          <cell r="B519" t="str">
            <v>Atradius Crédito y Caución S.A. de Seguros y Reaseguros (D222)</v>
          </cell>
          <cell r="C519" t="str">
            <v>P20300601: Net Premiums Earned</v>
          </cell>
          <cell r="D519">
            <v>5339</v>
          </cell>
          <cell r="E519">
            <v>6108</v>
          </cell>
          <cell r="F519">
            <v>6671</v>
          </cell>
          <cell r="G519">
            <v>6412</v>
          </cell>
          <cell r="H519">
            <v>5918</v>
          </cell>
        </row>
        <row r="520">
          <cell r="A520" t="str">
            <v>Atradius Crédito y Caución S.A. de Seguros y Reaseguros (D222) P20306201: Gross Claims and Adjustment Expenses</v>
          </cell>
          <cell r="B520" t="str">
            <v>Atradius Crédito y Caución S.A. de Seguros y Reaseguros (D222)</v>
          </cell>
          <cell r="C520" t="str">
            <v>P20306201: Gross Claims and Adjustment Expenses</v>
          </cell>
          <cell r="D520">
            <v>6897</v>
          </cell>
          <cell r="E520">
            <v>961</v>
          </cell>
          <cell r="F520">
            <v>14080</v>
          </cell>
          <cell r="G520">
            <v>10276</v>
          </cell>
          <cell r="H520">
            <v>5076</v>
          </cell>
        </row>
        <row r="521">
          <cell r="A521" t="str">
            <v>Atradius Crédito y Caución S.A. de Seguros y Reaseguros (D222) P20301001: Net Claims and Adj. Exp.</v>
          </cell>
          <cell r="B521" t="str">
            <v>Atradius Crédito y Caución S.A. de Seguros y Reaseguros (D222)</v>
          </cell>
          <cell r="C521" t="str">
            <v>P20301001: Net Claims and Adj. Exp.</v>
          </cell>
          <cell r="D521">
            <v>3169</v>
          </cell>
          <cell r="E521">
            <v>713</v>
          </cell>
          <cell r="F521">
            <v>5818</v>
          </cell>
          <cell r="G521">
            <v>4416</v>
          </cell>
          <cell r="H521">
            <v>2550</v>
          </cell>
        </row>
        <row r="522">
          <cell r="A522" t="str">
            <v>Atradius Crédito y Caución S.A. de Seguros y Reaseguros (D222) P20300901: Total Underwriting Revenue</v>
          </cell>
          <cell r="B522" t="str">
            <v>Atradius Crédito y Caución S.A. de Seguros y Reaseguros (D222)</v>
          </cell>
          <cell r="C522" t="str">
            <v>P20300901: Total Underwriting Revenue</v>
          </cell>
          <cell r="D522">
            <v>5680</v>
          </cell>
          <cell r="E522">
            <v>6513</v>
          </cell>
          <cell r="F522">
            <v>7285</v>
          </cell>
          <cell r="G522">
            <v>7141</v>
          </cell>
          <cell r="H522">
            <v>6575</v>
          </cell>
        </row>
        <row r="523">
          <cell r="A523" t="str">
            <v>Atradius Crédito y Caución S.A. de Seguros y Reaseguros (D222) P20306601: Gross Commissions</v>
          </cell>
          <cell r="B523" t="str">
            <v>Atradius Crédito y Caución S.A. de Seguros y Reaseguros (D222)</v>
          </cell>
          <cell r="C523" t="str">
            <v>P20306601: Gross Commissions</v>
          </cell>
          <cell r="D523">
            <v>1867</v>
          </cell>
          <cell r="E523">
            <v>2042</v>
          </cell>
          <cell r="F523">
            <v>2080</v>
          </cell>
          <cell r="G523">
            <v>2092</v>
          </cell>
          <cell r="H523">
            <v>1620</v>
          </cell>
        </row>
        <row r="524">
          <cell r="A524" t="str">
            <v>Atradius Crédito y Caución S.A. de Seguros y Reaseguros (D222) P20306801: Ceded Commissions</v>
          </cell>
          <cell r="B524" t="str">
            <v>Atradius Crédito y Caución S.A. de Seguros y Reaseguros (D222)</v>
          </cell>
          <cell r="C524" t="str">
            <v>P20306801: Ceded Commissions</v>
          </cell>
          <cell r="D524">
            <v>3479</v>
          </cell>
          <cell r="E524">
            <v>4998</v>
          </cell>
          <cell r="F524">
            <v>4181</v>
          </cell>
          <cell r="G524">
            <v>3868</v>
          </cell>
          <cell r="H524">
            <v>2699</v>
          </cell>
        </row>
        <row r="525">
          <cell r="A525" t="str">
            <v>Atradius Crédito y Caución S.A. de Seguros y Reaseguros (D222) P20301601: General Exp.s</v>
          </cell>
          <cell r="B525" t="str">
            <v>Atradius Crédito y Caución S.A. de Seguros y Reaseguros (D222)</v>
          </cell>
          <cell r="C525" t="str">
            <v>P20301601: General Exp.s</v>
          </cell>
          <cell r="D525">
            <v>2997</v>
          </cell>
          <cell r="E525">
            <v>3348</v>
          </cell>
          <cell r="F525">
            <v>3608</v>
          </cell>
          <cell r="G525">
            <v>3433</v>
          </cell>
          <cell r="H525">
            <v>2405</v>
          </cell>
        </row>
        <row r="526">
          <cell r="A526" t="str">
            <v>Atradius Crédito y Caución S.A. de Seguros y Reaseguros (D222) P20301901: Total Claims and Exp.s</v>
          </cell>
          <cell r="B526" t="str">
            <v>Atradius Crédito y Caución S.A. de Seguros y Reaseguros (D222)</v>
          </cell>
          <cell r="C526" t="str">
            <v>P20301901: Total Claims and Exp.s</v>
          </cell>
          <cell r="D526">
            <v>6709</v>
          </cell>
          <cell r="E526">
            <v>3318</v>
          </cell>
          <cell r="F526">
            <v>9700</v>
          </cell>
          <cell r="G526">
            <v>8202</v>
          </cell>
          <cell r="H526">
            <v>5508</v>
          </cell>
        </row>
        <row r="527">
          <cell r="A527" t="str">
            <v>Atradius Crédito y Caución S.A. de Seguros y Reaseguros (D222) P20302901: Underwriting Income</v>
          </cell>
          <cell r="B527" t="str">
            <v>Atradius Crédito y Caución S.A. de Seguros y Reaseguros (D222)</v>
          </cell>
          <cell r="C527" t="str">
            <v>P20302901: Underwriting Income</v>
          </cell>
          <cell r="D527">
            <v>-1029</v>
          </cell>
          <cell r="E527">
            <v>3195</v>
          </cell>
          <cell r="F527">
            <v>-2415</v>
          </cell>
          <cell r="G527">
            <v>-1061</v>
          </cell>
          <cell r="H527">
            <v>1067</v>
          </cell>
        </row>
        <row r="528">
          <cell r="A528" t="str">
            <v>Atradius Crédito y Caución S.A. de Seguros y Reaseguros (D222) P20303901: Net Investment Income</v>
          </cell>
          <cell r="B528" t="str">
            <v>Atradius Crédito y Caución S.A. de Seguros y Reaseguros (D222)</v>
          </cell>
          <cell r="C528" t="str">
            <v>P20303901: Net Investment Income</v>
          </cell>
          <cell r="D528">
            <v>130</v>
          </cell>
          <cell r="E528">
            <v>342</v>
          </cell>
          <cell r="F528">
            <v>377</v>
          </cell>
          <cell r="G528">
            <v>182</v>
          </cell>
          <cell r="H528">
            <v>92</v>
          </cell>
        </row>
        <row r="529">
          <cell r="A529" t="str">
            <v>Atradius Crédito y Caución S.A. de Seguros y Reaseguros (D222) P20308901: NET INCOME</v>
          </cell>
          <cell r="B529" t="str">
            <v>Atradius Crédito y Caución S.A. de Seguros y Reaseguros (D222)</v>
          </cell>
          <cell r="C529" t="str">
            <v>P20308901: NET INCOME</v>
          </cell>
          <cell r="D529">
            <v>-1122</v>
          </cell>
          <cell r="E529">
            <v>2969</v>
          </cell>
          <cell r="F529">
            <v>-1580</v>
          </cell>
          <cell r="G529">
            <v>-724</v>
          </cell>
          <cell r="H529">
            <v>823</v>
          </cell>
        </row>
        <row r="530">
          <cell r="A530" t="str">
            <v>Atradius Crédito y Caución S.A. de Seguros y Reaseguros (D222) P20451101: Transfers from (to) Head Office - Subtotal</v>
          </cell>
          <cell r="B530" t="str">
            <v>Atradius Crédito y Caución S.A. de Seguros y Reaseguros (D222)</v>
          </cell>
          <cell r="C530" t="str">
            <v>P20451101: Transfers from (to) Head Office - Subtotal</v>
          </cell>
          <cell r="D530">
            <v>0</v>
          </cell>
          <cell r="E530">
            <v>0</v>
          </cell>
          <cell r="F530">
            <v>1000</v>
          </cell>
          <cell r="G530">
            <v>3000</v>
          </cell>
          <cell r="H530">
            <v>0</v>
          </cell>
        </row>
        <row r="531">
          <cell r="A531" t="str">
            <v>Atradius Crédito y Caución S.A. de Seguros y Reaseguros (D222) P20452001: Advances (Returns)</v>
          </cell>
          <cell r="B531" t="str">
            <v>Atradius Crédito y Caución S.A. de Seguros y Reaseguros (D222)</v>
          </cell>
          <cell r="C531" t="str">
            <v>P20452001: Advances (Returns)</v>
          </cell>
          <cell r="D531">
            <v>0</v>
          </cell>
          <cell r="E531">
            <v>0</v>
          </cell>
          <cell r="F531">
            <v>1000</v>
          </cell>
          <cell r="G531">
            <v>3000</v>
          </cell>
          <cell r="H531">
            <v>0</v>
          </cell>
        </row>
        <row r="532">
          <cell r="A532" t="str">
            <v>Atradius Crédito y Caución S.A. de Seguros y Reaseguros (D222) P30610101: Capital available</v>
          </cell>
          <cell r="B532" t="str">
            <v>Atradius Crédito y Caución S.A. de Seguros y Reaseguros (D222)</v>
          </cell>
          <cell r="C532" t="str">
            <v>P30610101: Capital available</v>
          </cell>
        </row>
        <row r="533">
          <cell r="A533" t="str">
            <v>Atradius Crédito y Caución S.A. de Seguros y Reaseguros (D222) P30610901: Total Capital Available</v>
          </cell>
          <cell r="B533" t="str">
            <v>Atradius Crédito y Caución S.A. de Seguros y Reaseguros (D222)</v>
          </cell>
          <cell r="C533" t="str">
            <v>P30610901: Total Capital Available</v>
          </cell>
        </row>
        <row r="534">
          <cell r="A534" t="str">
            <v>Atradius Crédito y Caución S.A. de Seguros y Reaseguros (D222) P30611101: Net Assets Available</v>
          </cell>
          <cell r="B534" t="str">
            <v>Atradius Crédito y Caución S.A. de Seguros y Reaseguros (D222)</v>
          </cell>
          <cell r="C534" t="str">
            <v>P30611101: Net Assets Available</v>
          </cell>
          <cell r="D534">
            <v>7906</v>
          </cell>
          <cell r="E534">
            <v>10739</v>
          </cell>
          <cell r="F534">
            <v>13665</v>
          </cell>
          <cell r="G534">
            <v>16524</v>
          </cell>
          <cell r="H534">
            <v>16900</v>
          </cell>
        </row>
        <row r="535">
          <cell r="A535" t="str">
            <v>Atradius Crédito y Caución S.A. de Seguros y Reaseguros (D222) P30611901: Total Net Assets Available</v>
          </cell>
          <cell r="B535" t="str">
            <v>Atradius Crédito y Caución S.A. de Seguros y Reaseguros (D222)</v>
          </cell>
          <cell r="C535" t="str">
            <v>P30611901: Total Net Assets Available</v>
          </cell>
          <cell r="D535">
            <v>7906</v>
          </cell>
          <cell r="E535">
            <v>10739</v>
          </cell>
          <cell r="F535">
            <v>13665</v>
          </cell>
          <cell r="G535">
            <v>16524</v>
          </cell>
          <cell r="H535">
            <v>16900</v>
          </cell>
        </row>
        <row r="536">
          <cell r="A536" t="str">
            <v>Atradius Crédito y Caución S.A. de Seguros y Reaseguros (D222) P30615901: Total Capital (Margin) Required at Target</v>
          </cell>
          <cell r="B536" t="str">
            <v>Atradius Crédito y Caución S.A. de Seguros y Reaseguros (D222)</v>
          </cell>
          <cell r="C536" t="str">
            <v>P30615901: Total Capital (Margin) Required at Target</v>
          </cell>
          <cell r="D536">
            <v>1918</v>
          </cell>
          <cell r="E536">
            <v>2422</v>
          </cell>
          <cell r="F536">
            <v>1979</v>
          </cell>
          <cell r="G536">
            <v>1796</v>
          </cell>
          <cell r="H536">
            <v>2223</v>
          </cell>
        </row>
        <row r="537">
          <cell r="A537" t="str">
            <v>Atradius Crédito y Caución S.A. de Seguros y Reaseguros (D222) P30616001: Minimum Capital (Margin) Required (line 59 / 1.5)</v>
          </cell>
          <cell r="B537" t="str">
            <v>Atradius Crédito y Caución S.A. de Seguros y Reaseguros (D222)</v>
          </cell>
          <cell r="C537" t="str">
            <v>P30616001: Minimum Capital (Margin) Required (line 59 / 1.5)</v>
          </cell>
          <cell r="D537">
            <v>1279</v>
          </cell>
          <cell r="E537">
            <v>1615</v>
          </cell>
          <cell r="F537">
            <v>1319</v>
          </cell>
          <cell r="G537">
            <v>1197</v>
          </cell>
          <cell r="H537">
            <v>1482</v>
          </cell>
        </row>
        <row r="538">
          <cell r="A538" t="str">
            <v>Atradius Crédito y Caución S.A. de Seguros y Reaseguros (D222) P30616801: Total Capital (Margin) Required at Target : Specify</v>
          </cell>
          <cell r="B538" t="str">
            <v>Atradius Crédito y Caución S.A. de Seguros y Reaseguros (D222)</v>
          </cell>
          <cell r="C538" t="str">
            <v>P30616801: Total Capital (Margin) Required at Target : Specify</v>
          </cell>
          <cell r="D538">
            <v>0</v>
          </cell>
          <cell r="E538">
            <v>0</v>
          </cell>
          <cell r="F538">
            <v>0</v>
          </cell>
          <cell r="G538">
            <v>0</v>
          </cell>
          <cell r="H538">
            <v>0</v>
          </cell>
        </row>
        <row r="539">
          <cell r="A539" t="str">
            <v>Atradius Crédito y Caución S.A. de Seguros y Reaseguros (D222) P30616901: Total minimum capital (margin) required</v>
          </cell>
          <cell r="B539" t="str">
            <v>Atradius Crédito y Caución S.A. de Seguros y Reaseguros (D222)</v>
          </cell>
          <cell r="C539" t="str">
            <v>P30616901: Total minimum capital (margin) required</v>
          </cell>
          <cell r="D539">
            <v>1279</v>
          </cell>
          <cell r="E539">
            <v>1615</v>
          </cell>
          <cell r="F539">
            <v>1319</v>
          </cell>
          <cell r="G539">
            <v>1197</v>
          </cell>
          <cell r="H539">
            <v>1482</v>
          </cell>
        </row>
        <row r="540">
          <cell r="A540" t="str">
            <v>Atradius Crédito y Caución S.A. de Seguros y Reaseguros (D222) P30617901: Excess Capital (Net Assets Available) over Minimum Capital (Margin) Required</v>
          </cell>
          <cell r="B540" t="str">
            <v>Atradius Crédito y Caución S.A. de Seguros y Reaseguros (D222)</v>
          </cell>
          <cell r="C540" t="str">
            <v>P30617901: Excess Capital (Net Assets Available) over Minimum Capital (Margin) Required</v>
          </cell>
          <cell r="D540">
            <v>6627</v>
          </cell>
          <cell r="E540">
            <v>9124</v>
          </cell>
          <cell r="F540">
            <v>12346</v>
          </cell>
          <cell r="G540">
            <v>15327</v>
          </cell>
          <cell r="H540">
            <v>15418</v>
          </cell>
        </row>
        <row r="541">
          <cell r="A541" t="str">
            <v>Atradius Crédito y Caución S.A. de Seguros y Reaseguros (D222) P30619001: Ratio (Line 09 or line 19 as a % of line 69)</v>
          </cell>
          <cell r="B541" t="str">
            <v>Atradius Crédito y Caución S.A. de Seguros y Reaseguros (D222)</v>
          </cell>
          <cell r="C541" t="str">
            <v>P30619001: Ratio (Line 09 or line 19 as a % of line 69)</v>
          </cell>
          <cell r="D541">
            <v>618.14</v>
          </cell>
          <cell r="E541">
            <v>664.95</v>
          </cell>
          <cell r="F541">
            <v>1036.01</v>
          </cell>
          <cell r="G541">
            <v>1380.45</v>
          </cell>
          <cell r="H541">
            <v>1140.3499999999999</v>
          </cell>
        </row>
        <row r="542">
          <cell r="A542" t="str">
            <v>Aviva General Insurance Company (A393) P20100101: Cash and Cash Equivalents</v>
          </cell>
          <cell r="B542" t="str">
            <v>Aviva General Insurance Company (A393)</v>
          </cell>
          <cell r="C542" t="str">
            <v>P20100101: Cash and Cash Equivalents</v>
          </cell>
          <cell r="D542">
            <v>7858</v>
          </cell>
          <cell r="E542">
            <v>0</v>
          </cell>
          <cell r="F542">
            <v>7800</v>
          </cell>
          <cell r="G542">
            <v>14240</v>
          </cell>
          <cell r="H542">
            <v>33124</v>
          </cell>
        </row>
        <row r="543">
          <cell r="A543" t="str">
            <v>Aviva General Insurance Company (A393) P20101901: Total Investments</v>
          </cell>
          <cell r="B543" t="str">
            <v>Aviva General Insurance Company (A393)</v>
          </cell>
          <cell r="C543" t="str">
            <v>P20101901: Total Investments</v>
          </cell>
          <cell r="D543">
            <v>60</v>
          </cell>
          <cell r="E543">
            <v>12152</v>
          </cell>
          <cell r="F543">
            <v>0</v>
          </cell>
          <cell r="G543">
            <v>0</v>
          </cell>
          <cell r="H543">
            <v>0</v>
          </cell>
        </row>
        <row r="544">
          <cell r="A544" t="str">
            <v>Aviva General Insurance Company (A393) P20108901: TOTAL ASSETS</v>
          </cell>
          <cell r="B544" t="str">
            <v>Aviva General Insurance Company (A393)</v>
          </cell>
          <cell r="C544" t="str">
            <v>P20108901: TOTAL ASSETS</v>
          </cell>
          <cell r="D544">
            <v>2386983</v>
          </cell>
          <cell r="E544">
            <v>2457453</v>
          </cell>
          <cell r="F544">
            <v>2744746</v>
          </cell>
          <cell r="G544">
            <v>2824839</v>
          </cell>
          <cell r="H544">
            <v>2914165</v>
          </cell>
        </row>
        <row r="545">
          <cell r="A545" t="str">
            <v>Aviva General Insurance Company (A393) P20108902: TOTAL ASSETS - Vested</v>
          </cell>
          <cell r="B545" t="str">
            <v>Aviva General Insurance Company (A393)</v>
          </cell>
          <cell r="C545" t="str">
            <v>P20108902: TOTAL ASSETS - Vested</v>
          </cell>
        </row>
        <row r="546">
          <cell r="A546" t="str">
            <v>Aviva General Insurance Company (A393) P20201201: Unearned Premiums</v>
          </cell>
          <cell r="B546" t="str">
            <v>Aviva General Insurance Company (A393)</v>
          </cell>
          <cell r="C546" t="str">
            <v>P20201201: Unearned Premiums</v>
          </cell>
          <cell r="D546">
            <v>626251</v>
          </cell>
          <cell r="E546">
            <v>607675</v>
          </cell>
          <cell r="F546">
            <v>577627</v>
          </cell>
          <cell r="G546">
            <v>569453</v>
          </cell>
          <cell r="H546">
            <v>582951</v>
          </cell>
        </row>
        <row r="547">
          <cell r="A547" t="str">
            <v>Aviva General Insurance Company (A393) P20201301: Unpaid Claims &amp; Exp</v>
          </cell>
          <cell r="B547" t="str">
            <v>Aviva General Insurance Company (A393)</v>
          </cell>
          <cell r="C547" t="str">
            <v>P20201301: Unpaid Claims &amp; Exp</v>
          </cell>
          <cell r="D547">
            <v>1421445</v>
          </cell>
          <cell r="E547">
            <v>1475454</v>
          </cell>
          <cell r="F547">
            <v>1425135</v>
          </cell>
          <cell r="G547">
            <v>1506934</v>
          </cell>
          <cell r="H547">
            <v>1511686</v>
          </cell>
        </row>
        <row r="548">
          <cell r="A548" t="str">
            <v>Aviva General Insurance Company (A393) P20202901: TOTAL LIABILITIES</v>
          </cell>
          <cell r="B548" t="str">
            <v>Aviva General Insurance Company (A393)</v>
          </cell>
          <cell r="C548" t="str">
            <v>P20202901: TOTAL LIABILITIES</v>
          </cell>
          <cell r="D548">
            <v>2108513</v>
          </cell>
          <cell r="E548">
            <v>2151522</v>
          </cell>
          <cell r="F548">
            <v>2474384</v>
          </cell>
          <cell r="G548">
            <v>2568687</v>
          </cell>
          <cell r="H548">
            <v>2624719</v>
          </cell>
        </row>
        <row r="549">
          <cell r="A549" t="str">
            <v>Aviva General Insurance Company (A393) P20204901: TOTAL EQUITY</v>
          </cell>
          <cell r="B549" t="str">
            <v>Aviva General Insurance Company (A393)</v>
          </cell>
          <cell r="C549" t="str">
            <v>P20204901: TOTAL EQUITY</v>
          </cell>
          <cell r="D549">
            <v>278470</v>
          </cell>
          <cell r="E549">
            <v>305931</v>
          </cell>
          <cell r="F549">
            <v>270362</v>
          </cell>
          <cell r="G549">
            <v>256152</v>
          </cell>
          <cell r="H549">
            <v>289446</v>
          </cell>
        </row>
        <row r="550">
          <cell r="A550" t="str">
            <v>Aviva General Insurance Company (A393) P20206901: Total Head Office Account, Reserves and AOCI</v>
          </cell>
          <cell r="B550" t="str">
            <v>Aviva General Insurance Company (A393)</v>
          </cell>
          <cell r="C550" t="str">
            <v>P20206901: Total Head Office Account, Reserves and AOCI</v>
          </cell>
        </row>
        <row r="551">
          <cell r="A551" t="str">
            <v>Aviva General Insurance Company (A393) P20300101: Direct Written Premiums</v>
          </cell>
          <cell r="B551" t="str">
            <v>Aviva General Insurance Company (A393)</v>
          </cell>
          <cell r="C551" t="str">
            <v>P20300101: Direct Written Premiums</v>
          </cell>
          <cell r="D551">
            <v>945394</v>
          </cell>
          <cell r="E551">
            <v>927981</v>
          </cell>
          <cell r="F551">
            <v>894540</v>
          </cell>
          <cell r="G551">
            <v>849549</v>
          </cell>
          <cell r="H551">
            <v>647761</v>
          </cell>
        </row>
        <row r="552">
          <cell r="A552" t="str">
            <v>Aviva General Insurance Company (A393) P20300201: Reinsurance Assumed</v>
          </cell>
          <cell r="B552" t="str">
            <v>Aviva General Insurance Company (A393)</v>
          </cell>
          <cell r="C552" t="str">
            <v>P20300201: Reinsurance Assumed</v>
          </cell>
          <cell r="D552">
            <v>220771</v>
          </cell>
          <cell r="E552">
            <v>230441</v>
          </cell>
          <cell r="F552">
            <v>101539</v>
          </cell>
          <cell r="G552">
            <v>234825</v>
          </cell>
          <cell r="H552">
            <v>181771</v>
          </cell>
        </row>
        <row r="553">
          <cell r="A553" t="str">
            <v>Aviva General Insurance Company (A393) P20300301: Reinsurance Ceded</v>
          </cell>
          <cell r="B553" t="str">
            <v>Aviva General Insurance Company (A393)</v>
          </cell>
          <cell r="C553" t="str">
            <v>P20300301: Reinsurance Ceded</v>
          </cell>
          <cell r="D553">
            <v>763466</v>
          </cell>
          <cell r="E553">
            <v>456847</v>
          </cell>
          <cell r="F553">
            <v>730899</v>
          </cell>
          <cell r="G553">
            <v>483453</v>
          </cell>
          <cell r="H553">
            <v>361299</v>
          </cell>
        </row>
        <row r="554">
          <cell r="A554" t="str">
            <v>Aviva General Insurance Company (A393) P20300401: Net Premiums Written</v>
          </cell>
          <cell r="B554" t="str">
            <v>Aviva General Insurance Company (A393)</v>
          </cell>
          <cell r="C554" t="str">
            <v>P20300401: Net Premiums Written</v>
          </cell>
          <cell r="D554">
            <v>402699</v>
          </cell>
          <cell r="E554">
            <v>701575</v>
          </cell>
          <cell r="F554">
            <v>265180</v>
          </cell>
          <cell r="G554">
            <v>600921</v>
          </cell>
          <cell r="H554">
            <v>468233</v>
          </cell>
        </row>
        <row r="555">
          <cell r="A555" t="str">
            <v>Aviva General Insurance Company (A393) P20300601: Net Premiums Earned</v>
          </cell>
          <cell r="B555" t="str">
            <v>Aviva General Insurance Company (A393)</v>
          </cell>
          <cell r="C555" t="str">
            <v>P20300601: Net Premiums Earned</v>
          </cell>
          <cell r="D555">
            <v>460406</v>
          </cell>
          <cell r="E555">
            <v>708521</v>
          </cell>
          <cell r="F555">
            <v>344346</v>
          </cell>
          <cell r="G555">
            <v>590074</v>
          </cell>
          <cell r="H555">
            <v>454023</v>
          </cell>
        </row>
        <row r="556">
          <cell r="A556" t="str">
            <v>Aviva General Insurance Company (A393) P20306201: Gross Claims and Adjustment Expenses</v>
          </cell>
          <cell r="B556" t="str">
            <v>Aviva General Insurance Company (A393)</v>
          </cell>
          <cell r="C556" t="str">
            <v>P20306201: Gross Claims and Adjustment Expenses</v>
          </cell>
          <cell r="D556">
            <v>1210388</v>
          </cell>
          <cell r="E556">
            <v>957133</v>
          </cell>
          <cell r="F556">
            <v>729812</v>
          </cell>
          <cell r="G556">
            <v>734740</v>
          </cell>
          <cell r="H556">
            <v>455400</v>
          </cell>
        </row>
        <row r="557">
          <cell r="A557" t="str">
            <v>Aviva General Insurance Company (A393) P20301001: Net Claims and Adj. Exp.</v>
          </cell>
          <cell r="B557" t="str">
            <v>Aviva General Insurance Company (A393)</v>
          </cell>
          <cell r="C557" t="str">
            <v>P20301001: Net Claims and Adj. Exp.</v>
          </cell>
          <cell r="D557">
            <v>274903</v>
          </cell>
          <cell r="E557">
            <v>496988</v>
          </cell>
          <cell r="F557">
            <v>156045</v>
          </cell>
          <cell r="G557">
            <v>385242</v>
          </cell>
          <cell r="H557">
            <v>243606</v>
          </cell>
        </row>
        <row r="558">
          <cell r="A558" t="str">
            <v>Aviva General Insurance Company (A393) P20300901: Total Underwriting Revenue</v>
          </cell>
          <cell r="B558" t="str">
            <v>Aviva General Insurance Company (A393)</v>
          </cell>
          <cell r="C558" t="str">
            <v>P20300901: Total Underwriting Revenue</v>
          </cell>
          <cell r="D558">
            <v>460406</v>
          </cell>
          <cell r="E558">
            <v>708521</v>
          </cell>
          <cell r="F558">
            <v>344346</v>
          </cell>
          <cell r="G558">
            <v>590074</v>
          </cell>
          <cell r="H558">
            <v>454023</v>
          </cell>
        </row>
        <row r="559">
          <cell r="A559" t="str">
            <v>Aviva General Insurance Company (A393) P20306601: Gross Commissions</v>
          </cell>
          <cell r="B559" t="str">
            <v>Aviva General Insurance Company (A393)</v>
          </cell>
          <cell r="C559" t="str">
            <v>P20306601: Gross Commissions</v>
          </cell>
          <cell r="D559">
            <v>156297</v>
          </cell>
          <cell r="E559">
            <v>172065</v>
          </cell>
          <cell r="F559">
            <v>168448</v>
          </cell>
          <cell r="G559">
            <v>192967</v>
          </cell>
          <cell r="H559">
            <v>159920</v>
          </cell>
        </row>
        <row r="560">
          <cell r="A560" t="str">
            <v>Aviva General Insurance Company (A393) P20306801: Ceded Commissions</v>
          </cell>
          <cell r="B560" t="str">
            <v>Aviva General Insurance Company (A393)</v>
          </cell>
          <cell r="C560" t="str">
            <v>P20306801: Ceded Commissions</v>
          </cell>
          <cell r="D560">
            <v>53488</v>
          </cell>
          <cell r="E560">
            <v>51256</v>
          </cell>
          <cell r="F560">
            <v>53666</v>
          </cell>
          <cell r="G560">
            <v>67697</v>
          </cell>
          <cell r="H560">
            <v>58505</v>
          </cell>
        </row>
        <row r="561">
          <cell r="A561" t="str">
            <v>Aviva General Insurance Company (A393) P20301601: General Exp.s</v>
          </cell>
          <cell r="B561" t="str">
            <v>Aviva General Insurance Company (A393)</v>
          </cell>
          <cell r="C561" t="str">
            <v>P20301601: General Exp.s</v>
          </cell>
          <cell r="D561">
            <v>85458</v>
          </cell>
          <cell r="E561">
            <v>73174</v>
          </cell>
          <cell r="F561">
            <v>58262</v>
          </cell>
          <cell r="G561">
            <v>58884</v>
          </cell>
          <cell r="H561">
            <v>42923</v>
          </cell>
        </row>
        <row r="562">
          <cell r="A562" t="str">
            <v>Aviva General Insurance Company (A393) P20301901: Total Claims and Exp.s</v>
          </cell>
          <cell r="B562" t="str">
            <v>Aviva General Insurance Company (A393)</v>
          </cell>
          <cell r="C562" t="str">
            <v>P20301901: Total Claims and Exp.s</v>
          </cell>
          <cell r="D562">
            <v>494933</v>
          </cell>
          <cell r="E562">
            <v>718699</v>
          </cell>
          <cell r="F562">
            <v>353194</v>
          </cell>
          <cell r="G562">
            <v>591024</v>
          </cell>
          <cell r="H562">
            <v>404528</v>
          </cell>
        </row>
        <row r="563">
          <cell r="A563" t="str">
            <v>Aviva General Insurance Company (A393) P20302901: Underwriting Income</v>
          </cell>
          <cell r="B563" t="str">
            <v>Aviva General Insurance Company (A393)</v>
          </cell>
          <cell r="C563" t="str">
            <v>P20302901: Underwriting Income</v>
          </cell>
          <cell r="D563">
            <v>-34527</v>
          </cell>
          <cell r="E563">
            <v>-10178</v>
          </cell>
          <cell r="F563">
            <v>-8848</v>
          </cell>
          <cell r="G563">
            <v>-950</v>
          </cell>
          <cell r="H563">
            <v>49495</v>
          </cell>
        </row>
        <row r="564">
          <cell r="A564" t="str">
            <v>Aviva General Insurance Company (A393) P20303901: Net Investment Income</v>
          </cell>
          <cell r="B564" t="str">
            <v>Aviva General Insurance Company (A393)</v>
          </cell>
          <cell r="C564" t="str">
            <v>P20303901: Net Investment Income</v>
          </cell>
          <cell r="D564">
            <v>-1315</v>
          </cell>
          <cell r="E564">
            <v>-1558</v>
          </cell>
          <cell r="F564">
            <v>418</v>
          </cell>
          <cell r="G564">
            <v>-2059</v>
          </cell>
          <cell r="H564">
            <v>-1645</v>
          </cell>
        </row>
        <row r="565">
          <cell r="A565" t="str">
            <v>Aviva General Insurance Company (A393) P20308901: NET INCOME</v>
          </cell>
          <cell r="B565" t="str">
            <v>Aviva General Insurance Company (A393)</v>
          </cell>
          <cell r="C565" t="str">
            <v>P20308901: NET INCOME</v>
          </cell>
          <cell r="D565">
            <v>-27550</v>
          </cell>
          <cell r="E565">
            <v>-7547</v>
          </cell>
          <cell r="F565">
            <v>16059</v>
          </cell>
          <cell r="G565">
            <v>26642</v>
          </cell>
          <cell r="H565">
            <v>34775</v>
          </cell>
        </row>
        <row r="566">
          <cell r="A566" t="str">
            <v>Aviva General Insurance Company (A393) P20451101: Transfers from (to) Head Office - Subtotal</v>
          </cell>
          <cell r="B566" t="str">
            <v>Aviva General Insurance Company (A393)</v>
          </cell>
          <cell r="C566" t="str">
            <v>P20451101: Transfers from (to) Head Office - Subtotal</v>
          </cell>
        </row>
        <row r="567">
          <cell r="A567" t="str">
            <v>Aviva General Insurance Company (A393) P20452001: Advances (Returns)</v>
          </cell>
          <cell r="B567" t="str">
            <v>Aviva General Insurance Company (A393)</v>
          </cell>
          <cell r="C567" t="str">
            <v>P20452001: Advances (Returns)</v>
          </cell>
        </row>
        <row r="568">
          <cell r="A568" t="str">
            <v>Aviva General Insurance Company (A393) P30610101: Capital available</v>
          </cell>
          <cell r="B568" t="str">
            <v>Aviva General Insurance Company (A393)</v>
          </cell>
          <cell r="C568" t="str">
            <v>P30610101: Capital available</v>
          </cell>
          <cell r="D568">
            <v>267971</v>
          </cell>
          <cell r="E568">
            <v>286656</v>
          </cell>
          <cell r="F568">
            <v>244092</v>
          </cell>
          <cell r="G568">
            <v>235797</v>
          </cell>
          <cell r="H568">
            <v>275687</v>
          </cell>
        </row>
        <row r="569">
          <cell r="A569" t="str">
            <v>Aviva General Insurance Company (A393) P30610901: Total Capital Available</v>
          </cell>
          <cell r="B569" t="str">
            <v>Aviva General Insurance Company (A393)</v>
          </cell>
          <cell r="C569" t="str">
            <v>P30610901: Total Capital Available</v>
          </cell>
          <cell r="D569">
            <v>267971</v>
          </cell>
          <cell r="E569">
            <v>286656</v>
          </cell>
          <cell r="F569">
            <v>244092</v>
          </cell>
          <cell r="G569">
            <v>235797</v>
          </cell>
          <cell r="H569">
            <v>275687</v>
          </cell>
        </row>
        <row r="570">
          <cell r="A570" t="str">
            <v>Aviva General Insurance Company (A393) P30611101: Net Assets Available</v>
          </cell>
          <cell r="B570" t="str">
            <v>Aviva General Insurance Company (A393)</v>
          </cell>
          <cell r="C570" t="str">
            <v>P30611101: Net Assets Available</v>
          </cell>
        </row>
        <row r="571">
          <cell r="A571" t="str">
            <v>Aviva General Insurance Company (A393) P30611901: Total Net Assets Available</v>
          </cell>
          <cell r="B571" t="str">
            <v>Aviva General Insurance Company (A393)</v>
          </cell>
          <cell r="C571" t="str">
            <v>P30611901: Total Net Assets Available</v>
          </cell>
        </row>
        <row r="572">
          <cell r="A572" t="str">
            <v>Aviva General Insurance Company (A393) P30615901: Total Capital (Margin) Required at Target</v>
          </cell>
          <cell r="B572" t="str">
            <v>Aviva General Insurance Company (A393)</v>
          </cell>
          <cell r="C572" t="str">
            <v>P30615901: Total Capital (Margin) Required at Target</v>
          </cell>
          <cell r="D572">
            <v>216334</v>
          </cell>
          <cell r="E572">
            <v>197097</v>
          </cell>
          <cell r="F572">
            <v>163159</v>
          </cell>
          <cell r="G572">
            <v>175249</v>
          </cell>
          <cell r="H572">
            <v>182488</v>
          </cell>
        </row>
        <row r="573">
          <cell r="A573" t="str">
            <v>Aviva General Insurance Company (A393) P30616001: Minimum Capital (Margin) Required (line 59 / 1.5)</v>
          </cell>
          <cell r="B573" t="str">
            <v>Aviva General Insurance Company (A393)</v>
          </cell>
          <cell r="C573" t="str">
            <v>P30616001: Minimum Capital (Margin) Required (line 59 / 1.5)</v>
          </cell>
          <cell r="D573">
            <v>144223</v>
          </cell>
          <cell r="E573">
            <v>131398</v>
          </cell>
          <cell r="F573">
            <v>108773</v>
          </cell>
          <cell r="G573">
            <v>116833</v>
          </cell>
          <cell r="H573">
            <v>121659</v>
          </cell>
        </row>
        <row r="574">
          <cell r="A574" t="str">
            <v>Aviva General Insurance Company (A393) P30616801: Total Capital (Margin) Required at Target : Specify</v>
          </cell>
          <cell r="B574" t="str">
            <v>Aviva General Insurance Company (A393)</v>
          </cell>
          <cell r="C574" t="str">
            <v>P30616801: Total Capital (Margin) Required at Target : Specify</v>
          </cell>
          <cell r="D574">
            <v>0</v>
          </cell>
          <cell r="E574">
            <v>0</v>
          </cell>
          <cell r="F574">
            <v>0</v>
          </cell>
          <cell r="G574">
            <v>0</v>
          </cell>
          <cell r="H574">
            <v>0</v>
          </cell>
        </row>
        <row r="575">
          <cell r="A575" t="str">
            <v>Aviva General Insurance Company (A393) P30616901: Total minimum capital (margin) required</v>
          </cell>
          <cell r="B575" t="str">
            <v>Aviva General Insurance Company (A393)</v>
          </cell>
          <cell r="C575" t="str">
            <v>P30616901: Total minimum capital (margin) required</v>
          </cell>
          <cell r="D575">
            <v>144223</v>
          </cell>
          <cell r="E575">
            <v>131398</v>
          </cell>
          <cell r="F575">
            <v>108773</v>
          </cell>
          <cell r="G575">
            <v>116833</v>
          </cell>
          <cell r="H575">
            <v>121659</v>
          </cell>
        </row>
        <row r="576">
          <cell r="A576" t="str">
            <v>Aviva General Insurance Company (A393) P30617901: Excess Capital (Net Assets Available) over Minimum Capital (Margin) Required</v>
          </cell>
          <cell r="B576" t="str">
            <v>Aviva General Insurance Company (A393)</v>
          </cell>
          <cell r="C576" t="str">
            <v>P30617901: Excess Capital (Net Assets Available) over Minimum Capital (Margin) Required</v>
          </cell>
          <cell r="D576">
            <v>123748</v>
          </cell>
          <cell r="E576">
            <v>155258</v>
          </cell>
          <cell r="F576">
            <v>135319</v>
          </cell>
          <cell r="G576">
            <v>118964</v>
          </cell>
          <cell r="H576">
            <v>154028</v>
          </cell>
        </row>
        <row r="577">
          <cell r="A577" t="str">
            <v>Aviva General Insurance Company (A393) P30619001: Ratio (Line 09 or line 19 as a % of line 69)</v>
          </cell>
          <cell r="B577" t="str">
            <v>Aviva General Insurance Company (A393)</v>
          </cell>
          <cell r="C577" t="str">
            <v>P30619001: Ratio (Line 09 or line 19 as a % of line 69)</v>
          </cell>
          <cell r="D577">
            <v>185.8</v>
          </cell>
          <cell r="E577">
            <v>218.16</v>
          </cell>
          <cell r="F577">
            <v>224.4</v>
          </cell>
          <cell r="G577">
            <v>201.82</v>
          </cell>
          <cell r="H577">
            <v>226.61</v>
          </cell>
        </row>
        <row r="578">
          <cell r="A578" t="str">
            <v>Aviva Insurance Company of Canada (A390) P20100101: Cash and Cash Equivalents</v>
          </cell>
          <cell r="B578" t="str">
            <v>Aviva Insurance Company of Canada (A390)</v>
          </cell>
          <cell r="C578" t="str">
            <v>P20100101: Cash and Cash Equivalents</v>
          </cell>
          <cell r="D578">
            <v>24323</v>
          </cell>
          <cell r="E578">
            <v>11035</v>
          </cell>
          <cell r="F578">
            <v>32318</v>
          </cell>
          <cell r="G578">
            <v>33464</v>
          </cell>
          <cell r="H578">
            <v>103295</v>
          </cell>
        </row>
        <row r="579">
          <cell r="A579" t="str">
            <v>Aviva Insurance Company of Canada (A390) P20101901: Total Investments</v>
          </cell>
          <cell r="B579" t="str">
            <v>Aviva Insurance Company of Canada (A390)</v>
          </cell>
          <cell r="C579" t="str">
            <v>P20101901: Total Investments</v>
          </cell>
          <cell r="D579">
            <v>423866</v>
          </cell>
          <cell r="E579">
            <v>369914</v>
          </cell>
          <cell r="F579">
            <v>299007</v>
          </cell>
          <cell r="G579">
            <v>323118</v>
          </cell>
          <cell r="H579">
            <v>275062</v>
          </cell>
        </row>
        <row r="580">
          <cell r="A580" t="str">
            <v>Aviva Insurance Company of Canada (A390) P20108901: TOTAL ASSETS</v>
          </cell>
          <cell r="B580" t="str">
            <v>Aviva Insurance Company of Canada (A390)</v>
          </cell>
          <cell r="C580" t="str">
            <v>P20108901: TOTAL ASSETS</v>
          </cell>
          <cell r="D580">
            <v>7800591</v>
          </cell>
          <cell r="E580">
            <v>7808458</v>
          </cell>
          <cell r="F580">
            <v>9191367</v>
          </cell>
          <cell r="G580">
            <v>10255604</v>
          </cell>
          <cell r="H580">
            <v>10598087</v>
          </cell>
        </row>
        <row r="581">
          <cell r="A581" t="str">
            <v>Aviva Insurance Company of Canada (A390) P20108902: TOTAL ASSETS - Vested</v>
          </cell>
          <cell r="B581" t="str">
            <v>Aviva Insurance Company of Canada (A390)</v>
          </cell>
          <cell r="C581" t="str">
            <v>P20108902: TOTAL ASSETS - Vested</v>
          </cell>
        </row>
        <row r="582">
          <cell r="A582" t="str">
            <v>Aviva Insurance Company of Canada (A390) P20201201: Unearned Premiums</v>
          </cell>
          <cell r="B582" t="str">
            <v>Aviva Insurance Company of Canada (A390)</v>
          </cell>
          <cell r="C582" t="str">
            <v>P20201201: Unearned Premiums</v>
          </cell>
          <cell r="D582">
            <v>1936960</v>
          </cell>
          <cell r="E582">
            <v>1902790</v>
          </cell>
          <cell r="F582">
            <v>2023085</v>
          </cell>
          <cell r="G582">
            <v>2117549</v>
          </cell>
          <cell r="H582">
            <v>2202933</v>
          </cell>
        </row>
        <row r="583">
          <cell r="A583" t="str">
            <v>Aviva Insurance Company of Canada (A390) P20201301: Unpaid Claims &amp; Exp</v>
          </cell>
          <cell r="B583" t="str">
            <v>Aviva Insurance Company of Canada (A390)</v>
          </cell>
          <cell r="C583" t="str">
            <v>P20201301: Unpaid Claims &amp; Exp</v>
          </cell>
          <cell r="D583">
            <v>4375133</v>
          </cell>
          <cell r="E583">
            <v>4351885</v>
          </cell>
          <cell r="F583">
            <v>4300807</v>
          </cell>
          <cell r="G583">
            <v>4945334</v>
          </cell>
          <cell r="H583">
            <v>4943083</v>
          </cell>
        </row>
        <row r="584">
          <cell r="A584" t="str">
            <v>Aviva Insurance Company of Canada (A390) P20202901: TOTAL LIABILITIES</v>
          </cell>
          <cell r="B584" t="str">
            <v>Aviva Insurance Company of Canada (A390)</v>
          </cell>
          <cell r="C584" t="str">
            <v>P20202901: TOTAL LIABILITIES</v>
          </cell>
          <cell r="D584">
            <v>6742294</v>
          </cell>
          <cell r="E584">
            <v>6661508</v>
          </cell>
          <cell r="F584">
            <v>8112586</v>
          </cell>
          <cell r="G584">
            <v>9081599</v>
          </cell>
          <cell r="H584">
            <v>9290581</v>
          </cell>
        </row>
        <row r="585">
          <cell r="A585" t="str">
            <v>Aviva Insurance Company of Canada (A390) P20204901: TOTAL EQUITY</v>
          </cell>
          <cell r="B585" t="str">
            <v>Aviva Insurance Company of Canada (A390)</v>
          </cell>
          <cell r="C585" t="str">
            <v>P20204901: TOTAL EQUITY</v>
          </cell>
          <cell r="D585">
            <v>1058297</v>
          </cell>
          <cell r="E585">
            <v>1146950</v>
          </cell>
          <cell r="F585">
            <v>1078781</v>
          </cell>
          <cell r="G585">
            <v>1174005</v>
          </cell>
          <cell r="H585">
            <v>1307506</v>
          </cell>
        </row>
        <row r="586">
          <cell r="A586" t="str">
            <v>Aviva Insurance Company of Canada (A390) P20206901: Total Head Office Account, Reserves and AOCI</v>
          </cell>
          <cell r="B586" t="str">
            <v>Aviva Insurance Company of Canada (A390)</v>
          </cell>
          <cell r="C586" t="str">
            <v>P20206901: Total Head Office Account, Reserves and AOCI</v>
          </cell>
        </row>
        <row r="587">
          <cell r="A587" t="str">
            <v>Aviva Insurance Company of Canada (A390) P20300101: Direct Written Premiums</v>
          </cell>
          <cell r="B587" t="str">
            <v>Aviva Insurance Company of Canada (A390)</v>
          </cell>
          <cell r="C587" t="str">
            <v>P20300101: Direct Written Premiums</v>
          </cell>
          <cell r="D587">
            <v>3379664</v>
          </cell>
          <cell r="E587">
            <v>3325873</v>
          </cell>
          <cell r="F587">
            <v>3521410</v>
          </cell>
          <cell r="G587">
            <v>3700908</v>
          </cell>
          <cell r="H587">
            <v>2896781</v>
          </cell>
        </row>
        <row r="588">
          <cell r="A588" t="str">
            <v>Aviva Insurance Company of Canada (A390) P20300201: Reinsurance Assumed</v>
          </cell>
          <cell r="B588" t="str">
            <v>Aviva Insurance Company of Canada (A390)</v>
          </cell>
          <cell r="C588" t="str">
            <v>P20300201: Reinsurance Assumed</v>
          </cell>
          <cell r="D588">
            <v>655491</v>
          </cell>
          <cell r="E588">
            <v>476918</v>
          </cell>
          <cell r="F588">
            <v>203932</v>
          </cell>
          <cell r="G588">
            <v>359160</v>
          </cell>
          <cell r="H588">
            <v>280919</v>
          </cell>
        </row>
        <row r="589">
          <cell r="A589" t="str">
            <v>Aviva Insurance Company of Canada (A390) P20300301: Reinsurance Ceded</v>
          </cell>
          <cell r="B589" t="str">
            <v>Aviva Insurance Company of Canada (A390)</v>
          </cell>
          <cell r="C589" t="str">
            <v>P20300301: Reinsurance Ceded</v>
          </cell>
          <cell r="D589">
            <v>1081690</v>
          </cell>
          <cell r="E589">
            <v>1081669</v>
          </cell>
          <cell r="F589">
            <v>2696815</v>
          </cell>
          <cell r="G589">
            <v>1729334</v>
          </cell>
          <cell r="H589">
            <v>1361610</v>
          </cell>
        </row>
        <row r="590">
          <cell r="A590" t="str">
            <v>Aviva Insurance Company of Canada (A390) P20300401: Net Premiums Written</v>
          </cell>
          <cell r="B590" t="str">
            <v>Aviva Insurance Company of Canada (A390)</v>
          </cell>
          <cell r="C590" t="str">
            <v>P20300401: Net Premiums Written</v>
          </cell>
          <cell r="D590">
            <v>2953465</v>
          </cell>
          <cell r="E590">
            <v>2721122</v>
          </cell>
          <cell r="F590">
            <v>1028527</v>
          </cell>
          <cell r="G590">
            <v>2330734</v>
          </cell>
          <cell r="H590">
            <v>1816090</v>
          </cell>
        </row>
        <row r="591">
          <cell r="A591" t="str">
            <v>Aviva Insurance Company of Canada (A390) P20300601: Net Premiums Earned</v>
          </cell>
          <cell r="B591" t="str">
            <v>Aviva Insurance Company of Canada (A390)</v>
          </cell>
          <cell r="C591" t="str">
            <v>P20300601: Net Premiums Earned</v>
          </cell>
          <cell r="D591">
            <v>2816787</v>
          </cell>
          <cell r="E591">
            <v>2748061</v>
          </cell>
          <cell r="F591">
            <v>1335580</v>
          </cell>
          <cell r="G591">
            <v>2288662</v>
          </cell>
          <cell r="H591">
            <v>1760964</v>
          </cell>
        </row>
        <row r="592">
          <cell r="A592" t="str">
            <v>Aviva Insurance Company of Canada (A390) P20306201: Gross Claims and Adjustment Expenses</v>
          </cell>
          <cell r="B592" t="str">
            <v>Aviva Insurance Company of Canada (A390)</v>
          </cell>
          <cell r="C592" t="str">
            <v>P20306201: Gross Claims and Adjustment Expenses</v>
          </cell>
          <cell r="D592">
            <v>2919898</v>
          </cell>
          <cell r="E592">
            <v>2519962</v>
          </cell>
          <cell r="F592">
            <v>2328048</v>
          </cell>
          <cell r="G592">
            <v>2908427</v>
          </cell>
          <cell r="H592">
            <v>1501832</v>
          </cell>
        </row>
        <row r="593">
          <cell r="A593" t="str">
            <v>Aviva Insurance Company of Canada (A390) P20301001: Net Claims and Adj. Exp.</v>
          </cell>
          <cell r="B593" t="str">
            <v>Aviva Insurance Company of Canada (A390)</v>
          </cell>
          <cell r="C593" t="str">
            <v>P20301001: Net Claims and Adj. Exp.</v>
          </cell>
          <cell r="D593">
            <v>2108160</v>
          </cell>
          <cell r="E593">
            <v>1927536</v>
          </cell>
          <cell r="F593">
            <v>605234</v>
          </cell>
          <cell r="G593">
            <v>1494210</v>
          </cell>
          <cell r="H593">
            <v>944840</v>
          </cell>
        </row>
        <row r="594">
          <cell r="A594" t="str">
            <v>Aviva Insurance Company of Canada (A390) P20300901: Total Underwriting Revenue</v>
          </cell>
          <cell r="B594" t="str">
            <v>Aviva Insurance Company of Canada (A390)</v>
          </cell>
          <cell r="C594" t="str">
            <v>P20300901: Total Underwriting Revenue</v>
          </cell>
          <cell r="D594">
            <v>2816787</v>
          </cell>
          <cell r="E594">
            <v>2748061</v>
          </cell>
          <cell r="F594">
            <v>1335580</v>
          </cell>
          <cell r="G594">
            <v>2288662</v>
          </cell>
          <cell r="H594">
            <v>1760964</v>
          </cell>
        </row>
        <row r="595">
          <cell r="A595" t="str">
            <v>Aviva Insurance Company of Canada (A390) P20306601: Gross Commissions</v>
          </cell>
          <cell r="B595" t="str">
            <v>Aviva Insurance Company of Canada (A390)</v>
          </cell>
          <cell r="C595" t="str">
            <v>P20306601: Gross Commissions</v>
          </cell>
          <cell r="D595">
            <v>690165</v>
          </cell>
          <cell r="E595">
            <v>686954</v>
          </cell>
          <cell r="F595">
            <v>706008</v>
          </cell>
          <cell r="G595">
            <v>827053</v>
          </cell>
          <cell r="H595">
            <v>663156</v>
          </cell>
        </row>
        <row r="596">
          <cell r="A596" t="str">
            <v>Aviva Insurance Company of Canada (A390) P20306801: Ceded Commissions</v>
          </cell>
          <cell r="B596" t="str">
            <v>Aviva Insurance Company of Canada (A390)</v>
          </cell>
          <cell r="C596" t="str">
            <v>P20306801: Ceded Commissions</v>
          </cell>
          <cell r="D596">
            <v>225965</v>
          </cell>
          <cell r="E596">
            <v>218385</v>
          </cell>
          <cell r="F596">
            <v>260819</v>
          </cell>
          <cell r="G596">
            <v>341180</v>
          </cell>
          <cell r="H596">
            <v>269810</v>
          </cell>
        </row>
        <row r="597">
          <cell r="A597" t="str">
            <v>Aviva Insurance Company of Canada (A390) P20301601: General Exp.s</v>
          </cell>
          <cell r="B597" t="str">
            <v>Aviva Insurance Company of Canada (A390)</v>
          </cell>
          <cell r="C597" t="str">
            <v>P20301601: General Exp.s</v>
          </cell>
          <cell r="D597">
            <v>275531</v>
          </cell>
          <cell r="E597">
            <v>283807</v>
          </cell>
          <cell r="F597">
            <v>225974</v>
          </cell>
          <cell r="G597">
            <v>228389</v>
          </cell>
          <cell r="H597">
            <v>166491</v>
          </cell>
        </row>
        <row r="598">
          <cell r="A598" t="str">
            <v>Aviva Insurance Company of Canada (A390) P20301901: Total Claims and Exp.s</v>
          </cell>
          <cell r="B598" t="str">
            <v>Aviva Insurance Company of Canada (A390)</v>
          </cell>
          <cell r="C598" t="str">
            <v>P20301901: Total Claims and Exp.s</v>
          </cell>
          <cell r="D598">
            <v>2952089</v>
          </cell>
          <cell r="E598">
            <v>2787458</v>
          </cell>
          <cell r="F598">
            <v>1369892</v>
          </cell>
          <cell r="G598">
            <v>2292357</v>
          </cell>
          <cell r="H598">
            <v>1568998</v>
          </cell>
        </row>
        <row r="599">
          <cell r="A599" t="str">
            <v>Aviva Insurance Company of Canada (A390) P20302901: Underwriting Income</v>
          </cell>
          <cell r="B599" t="str">
            <v>Aviva Insurance Company of Canada (A390)</v>
          </cell>
          <cell r="C599" t="str">
            <v>P20302901: Underwriting Income</v>
          </cell>
          <cell r="D599">
            <v>-135302</v>
          </cell>
          <cell r="E599">
            <v>-39397</v>
          </cell>
          <cell r="F599">
            <v>-34312</v>
          </cell>
          <cell r="G599">
            <v>-3695</v>
          </cell>
          <cell r="H599">
            <v>191966</v>
          </cell>
        </row>
        <row r="600">
          <cell r="A600" t="str">
            <v>Aviva Insurance Company of Canada (A390) P20303901: Net Investment Income</v>
          </cell>
          <cell r="B600" t="str">
            <v>Aviva Insurance Company of Canada (A390)</v>
          </cell>
          <cell r="C600" t="str">
            <v>P20303901: Net Investment Income</v>
          </cell>
          <cell r="D600">
            <v>20910</v>
          </cell>
          <cell r="E600">
            <v>14808</v>
          </cell>
          <cell r="F600">
            <v>9157</v>
          </cell>
          <cell r="G600">
            <v>27828</v>
          </cell>
          <cell r="H600">
            <v>2131</v>
          </cell>
        </row>
        <row r="601">
          <cell r="A601" t="str">
            <v>Aviva Insurance Company of Canada (A390) P20308901: NET INCOME</v>
          </cell>
          <cell r="B601" t="str">
            <v>Aviva Insurance Company of Canada (A390)</v>
          </cell>
          <cell r="C601" t="str">
            <v>P20308901: NET INCOME</v>
          </cell>
          <cell r="D601">
            <v>-13697</v>
          </cell>
          <cell r="E601">
            <v>39623</v>
          </cell>
          <cell r="F601">
            <v>67813</v>
          </cell>
          <cell r="G601">
            <v>125013</v>
          </cell>
          <cell r="H601">
            <v>140039</v>
          </cell>
        </row>
        <row r="602">
          <cell r="A602" t="str">
            <v>Aviva Insurance Company of Canada (A390) P20451101: Transfers from (to) Head Office - Subtotal</v>
          </cell>
          <cell r="B602" t="str">
            <v>Aviva Insurance Company of Canada (A390)</v>
          </cell>
          <cell r="C602" t="str">
            <v>P20451101: Transfers from (to) Head Office - Subtotal</v>
          </cell>
        </row>
        <row r="603">
          <cell r="A603" t="str">
            <v>Aviva Insurance Company of Canada (A390) P20452001: Advances (Returns)</v>
          </cell>
          <cell r="B603" t="str">
            <v>Aviva Insurance Company of Canada (A390)</v>
          </cell>
          <cell r="C603" t="str">
            <v>P20452001: Advances (Returns)</v>
          </cell>
        </row>
        <row r="604">
          <cell r="A604" t="str">
            <v>Aviva Insurance Company of Canada (A390) P30610101: Capital available</v>
          </cell>
          <cell r="B604" t="str">
            <v>Aviva Insurance Company of Canada (A390)</v>
          </cell>
          <cell r="C604" t="str">
            <v>P30610101: Capital available</v>
          </cell>
          <cell r="D604">
            <v>989020</v>
          </cell>
          <cell r="E604">
            <v>1093123</v>
          </cell>
          <cell r="F604">
            <v>1025397</v>
          </cell>
          <cell r="G604">
            <v>1013612</v>
          </cell>
          <cell r="H604">
            <v>1205738</v>
          </cell>
        </row>
        <row r="605">
          <cell r="A605" t="str">
            <v>Aviva Insurance Company of Canada (A390) P30610901: Total Capital Available</v>
          </cell>
          <cell r="B605" t="str">
            <v>Aviva Insurance Company of Canada (A390)</v>
          </cell>
          <cell r="C605" t="str">
            <v>P30610901: Total Capital Available</v>
          </cell>
          <cell r="D605">
            <v>989020</v>
          </cell>
          <cell r="E605">
            <v>1093123</v>
          </cell>
          <cell r="F605">
            <v>1025397</v>
          </cell>
          <cell r="G605">
            <v>1013612</v>
          </cell>
          <cell r="H605">
            <v>1205738</v>
          </cell>
        </row>
        <row r="606">
          <cell r="A606" t="str">
            <v>Aviva Insurance Company of Canada (A390) P30611101: Net Assets Available</v>
          </cell>
          <cell r="B606" t="str">
            <v>Aviva Insurance Company of Canada (A390)</v>
          </cell>
          <cell r="C606" t="str">
            <v>P30611101: Net Assets Available</v>
          </cell>
        </row>
        <row r="607">
          <cell r="A607" t="str">
            <v>Aviva Insurance Company of Canada (A390) P30611901: Total Net Assets Available</v>
          </cell>
          <cell r="B607" t="str">
            <v>Aviva Insurance Company of Canada (A390)</v>
          </cell>
          <cell r="C607" t="str">
            <v>P30611901: Total Net Assets Available</v>
          </cell>
        </row>
        <row r="608">
          <cell r="A608" t="str">
            <v>Aviva Insurance Company of Canada (A390) P30615901: Total Capital (Margin) Required at Target</v>
          </cell>
          <cell r="B608" t="str">
            <v>Aviva Insurance Company of Canada (A390)</v>
          </cell>
          <cell r="C608" t="str">
            <v>P30615901: Total Capital (Margin) Required at Target</v>
          </cell>
          <cell r="D608">
            <v>813271</v>
          </cell>
          <cell r="E608">
            <v>798767</v>
          </cell>
          <cell r="F608">
            <v>683295</v>
          </cell>
          <cell r="G608">
            <v>757581</v>
          </cell>
          <cell r="H608">
            <v>779824</v>
          </cell>
        </row>
        <row r="609">
          <cell r="A609" t="str">
            <v>Aviva Insurance Company of Canada (A390) P30616001: Minimum Capital (Margin) Required (line 59 / 1.5)</v>
          </cell>
          <cell r="B609" t="str">
            <v>Aviva Insurance Company of Canada (A390)</v>
          </cell>
          <cell r="C609" t="str">
            <v>P30616001: Minimum Capital (Margin) Required (line 59 / 1.5)</v>
          </cell>
          <cell r="D609">
            <v>542181</v>
          </cell>
          <cell r="E609">
            <v>532511</v>
          </cell>
          <cell r="F609">
            <v>455530</v>
          </cell>
          <cell r="G609">
            <v>505054</v>
          </cell>
          <cell r="H609">
            <v>519883</v>
          </cell>
        </row>
        <row r="610">
          <cell r="A610" t="str">
            <v>Aviva Insurance Company of Canada (A390) P30616801: Total Capital (Margin) Required at Target : Specify</v>
          </cell>
          <cell r="B610" t="str">
            <v>Aviva Insurance Company of Canada (A390)</v>
          </cell>
          <cell r="C610" t="str">
            <v>P30616801: Total Capital (Margin) Required at Target : Specify</v>
          </cell>
          <cell r="D610">
            <v>0</v>
          </cell>
          <cell r="E610">
            <v>0</v>
          </cell>
          <cell r="F610">
            <v>0</v>
          </cell>
          <cell r="G610">
            <v>0</v>
          </cell>
          <cell r="H610">
            <v>0</v>
          </cell>
        </row>
        <row r="611">
          <cell r="A611" t="str">
            <v>Aviva Insurance Company of Canada (A390) P30616901: Total minimum capital (margin) required</v>
          </cell>
          <cell r="B611" t="str">
            <v>Aviva Insurance Company of Canada (A390)</v>
          </cell>
          <cell r="C611" t="str">
            <v>P30616901: Total minimum capital (margin) required</v>
          </cell>
          <cell r="D611">
            <v>542181</v>
          </cell>
          <cell r="E611">
            <v>532511</v>
          </cell>
          <cell r="F611">
            <v>455530</v>
          </cell>
          <cell r="G611">
            <v>505054</v>
          </cell>
          <cell r="H611">
            <v>519883</v>
          </cell>
        </row>
        <row r="612">
          <cell r="A612" t="str">
            <v>Aviva Insurance Company of Canada (A390) P30617901: Excess Capital (Net Assets Available) over Minimum Capital (Margin) Required</v>
          </cell>
          <cell r="B612" t="str">
            <v>Aviva Insurance Company of Canada (A390)</v>
          </cell>
          <cell r="C612" t="str">
            <v>P30617901: Excess Capital (Net Assets Available) over Minimum Capital (Margin) Required</v>
          </cell>
          <cell r="D612">
            <v>446839</v>
          </cell>
          <cell r="E612">
            <v>560612</v>
          </cell>
          <cell r="F612">
            <v>569867</v>
          </cell>
          <cell r="G612">
            <v>508558</v>
          </cell>
          <cell r="H612">
            <v>685855</v>
          </cell>
        </row>
        <row r="613">
          <cell r="A613" t="str">
            <v>Aviva Insurance Company of Canada (A390) P30619001: Ratio (Line 09 or line 19 as a % of line 69)</v>
          </cell>
          <cell r="B613" t="str">
            <v>Aviva Insurance Company of Canada (A390)</v>
          </cell>
          <cell r="C613" t="str">
            <v>P30619001: Ratio (Line 09 or line 19 as a % of line 69)</v>
          </cell>
          <cell r="D613">
            <v>182.42</v>
          </cell>
          <cell r="E613">
            <v>205.28</v>
          </cell>
          <cell r="F613">
            <v>225.1</v>
          </cell>
          <cell r="G613">
            <v>200.69</v>
          </cell>
          <cell r="H613">
            <v>231.92</v>
          </cell>
        </row>
        <row r="614">
          <cell r="A614" t="str">
            <v>AXA Insurance Company (D143) P20100101: Cash and Cash Equivalents</v>
          </cell>
          <cell r="B614" t="str">
            <v>AXA Insurance Company (D143)</v>
          </cell>
          <cell r="C614" t="str">
            <v>P20100101: Cash and Cash Equivalents</v>
          </cell>
          <cell r="D614">
            <v>2301</v>
          </cell>
          <cell r="E614">
            <v>3231</v>
          </cell>
          <cell r="F614">
            <v>4783</v>
          </cell>
        </row>
        <row r="615">
          <cell r="A615" t="str">
            <v>AXA Insurance Company (D143) P20101901: Total Investments</v>
          </cell>
          <cell r="B615" t="str">
            <v>AXA Insurance Company (D143)</v>
          </cell>
          <cell r="C615" t="str">
            <v>P20101901: Total Investments</v>
          </cell>
          <cell r="D615">
            <v>6955</v>
          </cell>
          <cell r="E615">
            <v>6876</v>
          </cell>
          <cell r="F615">
            <v>6835</v>
          </cell>
        </row>
        <row r="616">
          <cell r="A616" t="str">
            <v>AXA Insurance Company (D143) P20108901: TOTAL ASSETS</v>
          </cell>
          <cell r="B616" t="str">
            <v>AXA Insurance Company (D143)</v>
          </cell>
          <cell r="C616" t="str">
            <v>P20108901: TOTAL ASSETS</v>
          </cell>
          <cell r="D616">
            <v>10692</v>
          </cell>
          <cell r="E616">
            <v>11457</v>
          </cell>
          <cell r="F616">
            <v>16327</v>
          </cell>
        </row>
        <row r="617">
          <cell r="A617" t="str">
            <v>AXA Insurance Company (D143) P20108902: TOTAL ASSETS - Vested</v>
          </cell>
          <cell r="B617" t="str">
            <v>AXA Insurance Company (D143)</v>
          </cell>
          <cell r="C617" t="str">
            <v>P20108902: TOTAL ASSETS - Vested</v>
          </cell>
          <cell r="D617">
            <v>6959</v>
          </cell>
          <cell r="E617">
            <v>6894</v>
          </cell>
          <cell r="F617">
            <v>6877</v>
          </cell>
        </row>
        <row r="618">
          <cell r="A618" t="str">
            <v>AXA Insurance Company (D143) P20201201: Unearned Premiums</v>
          </cell>
          <cell r="B618" t="str">
            <v>AXA Insurance Company (D143)</v>
          </cell>
          <cell r="C618" t="str">
            <v>P20201201: Unearned Premiums</v>
          </cell>
          <cell r="D618">
            <v>1764</v>
          </cell>
          <cell r="E618">
            <v>1911</v>
          </cell>
          <cell r="F618">
            <v>2499</v>
          </cell>
        </row>
        <row r="619">
          <cell r="A619" t="str">
            <v>AXA Insurance Company (D143) P20201301: Unpaid Claims &amp; Exp</v>
          </cell>
          <cell r="B619" t="str">
            <v>AXA Insurance Company (D143)</v>
          </cell>
          <cell r="C619" t="str">
            <v>P20201301: Unpaid Claims &amp; Exp</v>
          </cell>
          <cell r="D619">
            <v>889</v>
          </cell>
          <cell r="E619">
            <v>608</v>
          </cell>
          <cell r="F619">
            <v>1145</v>
          </cell>
        </row>
        <row r="620">
          <cell r="A620" t="str">
            <v>AXA Insurance Company (D143) P20202901: TOTAL LIABILITIES</v>
          </cell>
          <cell r="B620" t="str">
            <v>AXA Insurance Company (D143)</v>
          </cell>
          <cell r="C620" t="str">
            <v>P20202901: TOTAL LIABILITIES</v>
          </cell>
          <cell r="D620">
            <v>3560</v>
          </cell>
          <cell r="E620">
            <v>3707</v>
          </cell>
          <cell r="F620">
            <v>8178</v>
          </cell>
        </row>
        <row r="621">
          <cell r="A621" t="str">
            <v>AXA Insurance Company (D143) P20204901: TOTAL EQUITY</v>
          </cell>
          <cell r="B621" t="str">
            <v>AXA Insurance Company (D143)</v>
          </cell>
          <cell r="C621" t="str">
            <v>P20204901: TOTAL EQUITY</v>
          </cell>
        </row>
        <row r="622">
          <cell r="A622" t="str">
            <v>AXA Insurance Company (D143) P20206901: Total Head Office Account, Reserves and AOCI</v>
          </cell>
          <cell r="B622" t="str">
            <v>AXA Insurance Company (D143)</v>
          </cell>
          <cell r="C622" t="str">
            <v>P20206901: Total Head Office Account, Reserves and AOCI</v>
          </cell>
          <cell r="D622">
            <v>7132</v>
          </cell>
          <cell r="E622">
            <v>7750</v>
          </cell>
          <cell r="F622">
            <v>8149</v>
          </cell>
        </row>
        <row r="623">
          <cell r="A623" t="str">
            <v>AXA Insurance Company (D143) P20300101: Direct Written Premiums</v>
          </cell>
          <cell r="B623" t="str">
            <v>AXA Insurance Company (D143)</v>
          </cell>
          <cell r="C623" t="str">
            <v>P20300101: Direct Written Premiums</v>
          </cell>
          <cell r="D623">
            <v>2757</v>
          </cell>
          <cell r="E623">
            <v>3771</v>
          </cell>
          <cell r="F623">
            <v>4903</v>
          </cell>
        </row>
        <row r="624">
          <cell r="A624" t="str">
            <v>AXA Insurance Company (D143) P20300201: Reinsurance Assumed</v>
          </cell>
          <cell r="B624" t="str">
            <v>AXA Insurance Company (D143)</v>
          </cell>
          <cell r="C624" t="str">
            <v>P20300201: Reinsurance Assumed</v>
          </cell>
          <cell r="D624">
            <v>1609</v>
          </cell>
          <cell r="E624">
            <v>0</v>
          </cell>
          <cell r="F624">
            <v>0</v>
          </cell>
        </row>
        <row r="625">
          <cell r="A625" t="str">
            <v>AXA Insurance Company (D143) P20300301: Reinsurance Ceded</v>
          </cell>
          <cell r="B625" t="str">
            <v>AXA Insurance Company (D143)</v>
          </cell>
          <cell r="C625" t="str">
            <v>P20300301: Reinsurance Ceded</v>
          </cell>
          <cell r="D625">
            <v>559</v>
          </cell>
          <cell r="E625">
            <v>529</v>
          </cell>
          <cell r="F625">
            <v>4507</v>
          </cell>
        </row>
        <row r="626">
          <cell r="A626" t="str">
            <v>AXA Insurance Company (D143) P20300401: Net Premiums Written</v>
          </cell>
          <cell r="B626" t="str">
            <v>AXA Insurance Company (D143)</v>
          </cell>
          <cell r="C626" t="str">
            <v>P20300401: Net Premiums Written</v>
          </cell>
          <cell r="D626">
            <v>3807</v>
          </cell>
          <cell r="E626">
            <v>3242</v>
          </cell>
          <cell r="F626">
            <v>396</v>
          </cell>
        </row>
        <row r="627">
          <cell r="A627" t="str">
            <v>AXA Insurance Company (D143) P20300601: Net Premiums Earned</v>
          </cell>
          <cell r="B627" t="str">
            <v>AXA Insurance Company (D143)</v>
          </cell>
          <cell r="C627" t="str">
            <v>P20300601: Net Premiums Earned</v>
          </cell>
          <cell r="D627">
            <v>2152</v>
          </cell>
          <cell r="E627">
            <v>3099</v>
          </cell>
          <cell r="F627">
            <v>2003</v>
          </cell>
        </row>
        <row r="628">
          <cell r="A628" t="str">
            <v>AXA Insurance Company (D143) P20306201: Gross Claims and Adjustment Expenses</v>
          </cell>
          <cell r="B628" t="str">
            <v>AXA Insurance Company (D143)</v>
          </cell>
          <cell r="C628" t="str">
            <v>P20306201: Gross Claims and Adjustment Expenses</v>
          </cell>
          <cell r="D628">
            <v>752</v>
          </cell>
          <cell r="E628">
            <v>354</v>
          </cell>
          <cell r="F628">
            <v>924</v>
          </cell>
        </row>
        <row r="629">
          <cell r="A629" t="str">
            <v>AXA Insurance Company (D143) P20301001: Net Claims and Adj. Exp.</v>
          </cell>
          <cell r="B629" t="str">
            <v>AXA Insurance Company (D143)</v>
          </cell>
          <cell r="C629" t="str">
            <v>P20301001: Net Claims and Adj. Exp.</v>
          </cell>
          <cell r="D629">
            <v>752</v>
          </cell>
          <cell r="E629">
            <v>354</v>
          </cell>
          <cell r="F629">
            <v>-28</v>
          </cell>
        </row>
        <row r="630">
          <cell r="A630" t="str">
            <v>AXA Insurance Company (D143) P20300901: Total Underwriting Revenue</v>
          </cell>
          <cell r="B630" t="str">
            <v>AXA Insurance Company (D143)</v>
          </cell>
          <cell r="C630" t="str">
            <v>P20300901: Total Underwriting Revenue</v>
          </cell>
          <cell r="D630">
            <v>2152</v>
          </cell>
          <cell r="E630">
            <v>3099</v>
          </cell>
          <cell r="F630">
            <v>2003</v>
          </cell>
        </row>
        <row r="631">
          <cell r="A631" t="str">
            <v>AXA Insurance Company (D143) P20306601: Gross Commissions</v>
          </cell>
          <cell r="B631" t="str">
            <v>AXA Insurance Company (D143)</v>
          </cell>
          <cell r="C631" t="str">
            <v>P20306601: Gross Commissions</v>
          </cell>
          <cell r="D631">
            <v>460</v>
          </cell>
          <cell r="E631">
            <v>666</v>
          </cell>
          <cell r="F631">
            <v>762</v>
          </cell>
        </row>
        <row r="632">
          <cell r="A632" t="str">
            <v>AXA Insurance Company (D143) P20306801: Ceded Commissions</v>
          </cell>
          <cell r="B632" t="str">
            <v>AXA Insurance Company (D143)</v>
          </cell>
          <cell r="C632" t="str">
            <v>P20306801: Ceded Commissions</v>
          </cell>
          <cell r="D632">
            <v>0</v>
          </cell>
          <cell r="E632">
            <v>0</v>
          </cell>
          <cell r="F632">
            <v>473</v>
          </cell>
        </row>
        <row r="633">
          <cell r="A633" t="str">
            <v>AXA Insurance Company (D143) P20301601: General Exp.s</v>
          </cell>
          <cell r="B633" t="str">
            <v>AXA Insurance Company (D143)</v>
          </cell>
          <cell r="C633" t="str">
            <v>P20301601: General Exp.s</v>
          </cell>
          <cell r="D633">
            <v>721</v>
          </cell>
          <cell r="E633">
            <v>1158</v>
          </cell>
          <cell r="F633">
            <v>1232</v>
          </cell>
        </row>
        <row r="634">
          <cell r="A634" t="str">
            <v>AXA Insurance Company (D143) P20301901: Total Claims and Exp.s</v>
          </cell>
          <cell r="B634" t="str">
            <v>AXA Insurance Company (D143)</v>
          </cell>
          <cell r="C634" t="str">
            <v>P20301901: Total Claims and Exp.s</v>
          </cell>
          <cell r="D634">
            <v>1933</v>
          </cell>
          <cell r="E634">
            <v>2178</v>
          </cell>
          <cell r="F634">
            <v>1493</v>
          </cell>
        </row>
        <row r="635">
          <cell r="A635" t="str">
            <v>AXA Insurance Company (D143) P20302901: Underwriting Income</v>
          </cell>
          <cell r="B635" t="str">
            <v>AXA Insurance Company (D143)</v>
          </cell>
          <cell r="C635" t="str">
            <v>P20302901: Underwriting Income</v>
          </cell>
          <cell r="D635">
            <v>219</v>
          </cell>
          <cell r="E635">
            <v>921</v>
          </cell>
          <cell r="F635">
            <v>510</v>
          </cell>
        </row>
        <row r="636">
          <cell r="A636" t="str">
            <v>AXA Insurance Company (D143) P20303901: Net Investment Income</v>
          </cell>
          <cell r="B636" t="str">
            <v>AXA Insurance Company (D143)</v>
          </cell>
          <cell r="C636" t="str">
            <v>P20303901: Net Investment Income</v>
          </cell>
          <cell r="D636">
            <v>91</v>
          </cell>
          <cell r="E636">
            <v>123</v>
          </cell>
          <cell r="F636">
            <v>147</v>
          </cell>
        </row>
        <row r="637">
          <cell r="A637" t="str">
            <v>AXA Insurance Company (D143) P20308901: NET INCOME</v>
          </cell>
          <cell r="B637" t="str">
            <v>AXA Insurance Company (D143)</v>
          </cell>
          <cell r="C637" t="str">
            <v>P20308901: NET INCOME</v>
          </cell>
          <cell r="D637">
            <v>250</v>
          </cell>
          <cell r="E637">
            <v>775</v>
          </cell>
          <cell r="F637">
            <v>531</v>
          </cell>
        </row>
        <row r="638">
          <cell r="A638" t="str">
            <v>AXA Insurance Company (D143) P20451101: Transfers from (to) Head Office - Subtotal</v>
          </cell>
          <cell r="B638" t="str">
            <v>AXA Insurance Company (D143)</v>
          </cell>
          <cell r="C638" t="str">
            <v>P20451101: Transfers from (to) Head Office - Subtotal</v>
          </cell>
          <cell r="D638">
            <v>-205</v>
          </cell>
          <cell r="E638">
            <v>-197</v>
          </cell>
          <cell r="F638">
            <v>-197</v>
          </cell>
        </row>
        <row r="639">
          <cell r="A639" t="str">
            <v>AXA Insurance Company (D143) P20452001: Advances (Returns)</v>
          </cell>
          <cell r="B639" t="str">
            <v>AXA Insurance Company (D143)</v>
          </cell>
          <cell r="C639" t="str">
            <v>P20452001: Advances (Returns)</v>
          </cell>
          <cell r="D639">
            <v>-205</v>
          </cell>
          <cell r="E639">
            <v>-197</v>
          </cell>
          <cell r="F639">
            <v>-197</v>
          </cell>
        </row>
        <row r="640">
          <cell r="A640" t="str">
            <v>AXA Insurance Company (D143) P30610101: Capital available</v>
          </cell>
          <cell r="B640" t="str">
            <v>AXA Insurance Company (D143)</v>
          </cell>
          <cell r="C640" t="str">
            <v>P30610101: Capital available</v>
          </cell>
        </row>
        <row r="641">
          <cell r="A641" t="str">
            <v>AXA Insurance Company (D143) P30610901: Total Capital Available</v>
          </cell>
          <cell r="B641" t="str">
            <v>AXA Insurance Company (D143)</v>
          </cell>
          <cell r="C641" t="str">
            <v>P30610901: Total Capital Available</v>
          </cell>
        </row>
        <row r="642">
          <cell r="A642" t="str">
            <v>AXA Insurance Company (D143) P30611101: Net Assets Available</v>
          </cell>
          <cell r="B642" t="str">
            <v>AXA Insurance Company (D143)</v>
          </cell>
          <cell r="C642" t="str">
            <v>P30611101: Net Assets Available</v>
          </cell>
          <cell r="D642">
            <v>4813</v>
          </cell>
          <cell r="E642">
            <v>4515</v>
          </cell>
          <cell r="F642">
            <v>3311</v>
          </cell>
        </row>
        <row r="643">
          <cell r="A643" t="str">
            <v>AXA Insurance Company (D143) P30611901: Total Net Assets Available</v>
          </cell>
          <cell r="B643" t="str">
            <v>AXA Insurance Company (D143)</v>
          </cell>
          <cell r="C643" t="str">
            <v>P30611901: Total Net Assets Available</v>
          </cell>
          <cell r="D643">
            <v>4813</v>
          </cell>
          <cell r="E643">
            <v>4515</v>
          </cell>
          <cell r="F643">
            <v>3311</v>
          </cell>
        </row>
        <row r="644">
          <cell r="A644" t="str">
            <v>AXA Insurance Company (D143) P30615901: Total Capital (Margin) Required at Target</v>
          </cell>
          <cell r="B644" t="str">
            <v>AXA Insurance Company (D143)</v>
          </cell>
          <cell r="C644" t="str">
            <v>P30615901: Total Capital (Margin) Required at Target</v>
          </cell>
          <cell r="D644">
            <v>670</v>
          </cell>
          <cell r="E644">
            <v>591</v>
          </cell>
          <cell r="F644">
            <v>526</v>
          </cell>
        </row>
        <row r="645">
          <cell r="A645" t="str">
            <v>AXA Insurance Company (D143) P30616001: Minimum Capital (Margin) Required (line 59 / 1.5)</v>
          </cell>
          <cell r="B645" t="str">
            <v>AXA Insurance Company (D143)</v>
          </cell>
          <cell r="C645" t="str">
            <v>P30616001: Minimum Capital (Margin) Required (line 59 / 1.5)</v>
          </cell>
          <cell r="D645">
            <v>447</v>
          </cell>
          <cell r="E645">
            <v>394</v>
          </cell>
          <cell r="F645">
            <v>351</v>
          </cell>
        </row>
        <row r="646">
          <cell r="A646" t="str">
            <v>AXA Insurance Company (D143) P30616801: Total Capital (Margin) Required at Target : Specify</v>
          </cell>
          <cell r="B646" t="str">
            <v>AXA Insurance Company (D143)</v>
          </cell>
          <cell r="C646" t="str">
            <v>P30616801: Total Capital (Margin) Required at Target : Specify</v>
          </cell>
          <cell r="D646">
            <v>0</v>
          </cell>
          <cell r="E646">
            <v>0</v>
          </cell>
          <cell r="F646">
            <v>0</v>
          </cell>
        </row>
        <row r="647">
          <cell r="A647" t="str">
            <v>AXA Insurance Company (D143) P30616901: Total minimum capital (margin) required</v>
          </cell>
          <cell r="B647" t="str">
            <v>AXA Insurance Company (D143)</v>
          </cell>
          <cell r="C647" t="str">
            <v>P30616901: Total minimum capital (margin) required</v>
          </cell>
          <cell r="D647">
            <v>447</v>
          </cell>
          <cell r="E647">
            <v>394</v>
          </cell>
          <cell r="F647">
            <v>351</v>
          </cell>
        </row>
        <row r="648">
          <cell r="A648" t="str">
            <v>AXA Insurance Company (D143) P30617901: Excess Capital (Net Assets Available) over Minimum Capital (Margin) Required</v>
          </cell>
          <cell r="B648" t="str">
            <v>AXA Insurance Company (D143)</v>
          </cell>
          <cell r="C648" t="str">
            <v>P30617901: Excess Capital (Net Assets Available) over Minimum Capital (Margin) Required</v>
          </cell>
          <cell r="D648">
            <v>4366</v>
          </cell>
          <cell r="E648">
            <v>4121</v>
          </cell>
          <cell r="F648">
            <v>2960</v>
          </cell>
        </row>
        <row r="649">
          <cell r="A649" t="str">
            <v>AXA Insurance Company (D143) P30619001: Ratio (Line 09 or line 19 as a % of line 69)</v>
          </cell>
          <cell r="B649" t="str">
            <v>AXA Insurance Company (D143)</v>
          </cell>
          <cell r="C649" t="str">
            <v>P30619001: Ratio (Line 09 or line 19 as a % of line 69)</v>
          </cell>
          <cell r="D649">
            <v>1076.73</v>
          </cell>
          <cell r="E649">
            <v>1145.94</v>
          </cell>
          <cell r="F649">
            <v>943.3</v>
          </cell>
        </row>
        <row r="650">
          <cell r="A650" t="str">
            <v>AXIS Reinsurance Company (Canadian Branch) (D141) P20100101: Cash and Cash Equivalents</v>
          </cell>
          <cell r="B650" t="str">
            <v>AXIS Reinsurance Company (Canadian Branch) (D141)</v>
          </cell>
          <cell r="C650" t="str">
            <v>P20100101: Cash and Cash Equivalents</v>
          </cell>
          <cell r="D650">
            <v>26646</v>
          </cell>
          <cell r="E650">
            <v>20828</v>
          </cell>
          <cell r="F650">
            <v>20996</v>
          </cell>
          <cell r="G650">
            <v>86792</v>
          </cell>
          <cell r="H650">
            <v>33234</v>
          </cell>
        </row>
        <row r="651">
          <cell r="A651" t="str">
            <v>AXIS Reinsurance Company (Canadian Branch) (D141) P20101901: Total Investments</v>
          </cell>
          <cell r="B651" t="str">
            <v>AXIS Reinsurance Company (Canadian Branch) (D141)</v>
          </cell>
          <cell r="C651" t="str">
            <v>P20101901: Total Investments</v>
          </cell>
          <cell r="D651">
            <v>204151</v>
          </cell>
          <cell r="E651">
            <v>225773</v>
          </cell>
          <cell r="F651">
            <v>265121</v>
          </cell>
          <cell r="G651">
            <v>259136</v>
          </cell>
          <cell r="H651">
            <v>383985</v>
          </cell>
        </row>
        <row r="652">
          <cell r="A652" t="str">
            <v>AXIS Reinsurance Company (Canadian Branch) (D141) P20108901: TOTAL ASSETS</v>
          </cell>
          <cell r="B652" t="str">
            <v>AXIS Reinsurance Company (Canadian Branch) (D141)</v>
          </cell>
          <cell r="C652" t="str">
            <v>P20108901: TOTAL ASSETS</v>
          </cell>
          <cell r="D652">
            <v>412707</v>
          </cell>
          <cell r="E652">
            <v>440783</v>
          </cell>
          <cell r="F652">
            <v>500199</v>
          </cell>
          <cell r="G652">
            <v>588727</v>
          </cell>
          <cell r="H652">
            <v>714638</v>
          </cell>
        </row>
        <row r="653">
          <cell r="A653" t="str">
            <v>AXIS Reinsurance Company (Canadian Branch) (D141) P20108902: TOTAL ASSETS - Vested</v>
          </cell>
          <cell r="B653" t="str">
            <v>AXIS Reinsurance Company (Canadian Branch) (D141)</v>
          </cell>
          <cell r="C653" t="str">
            <v>P20108902: TOTAL ASSETS - Vested</v>
          </cell>
          <cell r="D653">
            <v>208518</v>
          </cell>
          <cell r="E653">
            <v>230708</v>
          </cell>
          <cell r="F653">
            <v>270359</v>
          </cell>
          <cell r="G653">
            <v>320533</v>
          </cell>
          <cell r="H653">
            <v>390834</v>
          </cell>
        </row>
        <row r="654">
          <cell r="A654" t="str">
            <v>AXIS Reinsurance Company (Canadian Branch) (D141) P20201201: Unearned Premiums</v>
          </cell>
          <cell r="B654" t="str">
            <v>AXIS Reinsurance Company (Canadian Branch) (D141)</v>
          </cell>
          <cell r="C654" t="str">
            <v>P20201201: Unearned Premiums</v>
          </cell>
          <cell r="D654">
            <v>43657</v>
          </cell>
          <cell r="E654">
            <v>49444</v>
          </cell>
          <cell r="F654">
            <v>64642</v>
          </cell>
          <cell r="G654">
            <v>83913</v>
          </cell>
          <cell r="H654">
            <v>103357</v>
          </cell>
        </row>
        <row r="655">
          <cell r="A655" t="str">
            <v>AXIS Reinsurance Company (Canadian Branch) (D141) P20201301: Unpaid Claims &amp; Exp</v>
          </cell>
          <cell r="B655" t="str">
            <v>AXIS Reinsurance Company (Canadian Branch) (D141)</v>
          </cell>
          <cell r="C655" t="str">
            <v>P20201301: Unpaid Claims &amp; Exp</v>
          </cell>
          <cell r="D655">
            <v>190070</v>
          </cell>
          <cell r="E655">
            <v>214552</v>
          </cell>
          <cell r="F655">
            <v>236188</v>
          </cell>
          <cell r="G655">
            <v>279638</v>
          </cell>
          <cell r="H655">
            <v>333506</v>
          </cell>
        </row>
        <row r="656">
          <cell r="A656" t="str">
            <v>AXIS Reinsurance Company (Canadian Branch) (D141) P20202901: TOTAL LIABILITIES</v>
          </cell>
          <cell r="B656" t="str">
            <v>AXIS Reinsurance Company (Canadian Branch) (D141)</v>
          </cell>
          <cell r="C656" t="str">
            <v>P20202901: TOTAL LIABILITIES</v>
          </cell>
          <cell r="D656">
            <v>325894</v>
          </cell>
          <cell r="E656">
            <v>348938</v>
          </cell>
          <cell r="F656">
            <v>388380</v>
          </cell>
          <cell r="G656">
            <v>445458</v>
          </cell>
          <cell r="H656">
            <v>537285</v>
          </cell>
        </row>
        <row r="657">
          <cell r="A657" t="str">
            <v>AXIS Reinsurance Company (Canadian Branch) (D141) P20204901: TOTAL EQUITY</v>
          </cell>
          <cell r="B657" t="str">
            <v>AXIS Reinsurance Company (Canadian Branch) (D141)</v>
          </cell>
          <cell r="C657" t="str">
            <v>P20204901: TOTAL EQUITY</v>
          </cell>
        </row>
        <row r="658">
          <cell r="A658" t="str">
            <v>AXIS Reinsurance Company (Canadian Branch) (D141) P20206901: Total Head Office Account, Reserves and AOCI</v>
          </cell>
          <cell r="B658" t="str">
            <v>AXIS Reinsurance Company (Canadian Branch) (D141)</v>
          </cell>
          <cell r="C658" t="str">
            <v>P20206901: Total Head Office Account, Reserves and AOCI</v>
          </cell>
          <cell r="D658">
            <v>86813</v>
          </cell>
          <cell r="E658">
            <v>91845</v>
          </cell>
          <cell r="F658">
            <v>111819</v>
          </cell>
          <cell r="G658">
            <v>143269</v>
          </cell>
          <cell r="H658">
            <v>177353</v>
          </cell>
        </row>
        <row r="659">
          <cell r="A659" t="str">
            <v>AXIS Reinsurance Company (Canadian Branch) (D141) P20300101: Direct Written Premiums</v>
          </cell>
          <cell r="B659" t="str">
            <v>AXIS Reinsurance Company (Canadian Branch) (D141)</v>
          </cell>
          <cell r="C659" t="str">
            <v>P20300101: Direct Written Premiums</v>
          </cell>
          <cell r="D659">
            <v>73300</v>
          </cell>
          <cell r="E659">
            <v>81329</v>
          </cell>
          <cell r="F659">
            <v>96702</v>
          </cell>
          <cell r="G659">
            <v>120432</v>
          </cell>
          <cell r="H659">
            <v>94743</v>
          </cell>
        </row>
        <row r="660">
          <cell r="A660" t="str">
            <v>AXIS Reinsurance Company (Canadian Branch) (D141) P20300201: Reinsurance Assumed</v>
          </cell>
          <cell r="B660" t="str">
            <v>AXIS Reinsurance Company (Canadian Branch) (D141)</v>
          </cell>
          <cell r="C660" t="str">
            <v>P20300201: Reinsurance Assumed</v>
          </cell>
          <cell r="D660">
            <v>14742</v>
          </cell>
          <cell r="E660">
            <v>18803</v>
          </cell>
          <cell r="F660">
            <v>28093</v>
          </cell>
          <cell r="G660">
            <v>38481</v>
          </cell>
          <cell r="H660">
            <v>55340</v>
          </cell>
        </row>
        <row r="661">
          <cell r="A661" t="str">
            <v>AXIS Reinsurance Company (Canadian Branch) (D141) P20300301: Reinsurance Ceded</v>
          </cell>
          <cell r="B661" t="str">
            <v>AXIS Reinsurance Company (Canadian Branch) (D141)</v>
          </cell>
          <cell r="C661" t="str">
            <v>P20300301: Reinsurance Ceded</v>
          </cell>
          <cell r="D661">
            <v>64054</v>
          </cell>
          <cell r="E661">
            <v>34064</v>
          </cell>
          <cell r="F661">
            <v>53008</v>
          </cell>
          <cell r="G661">
            <v>76199</v>
          </cell>
          <cell r="H661">
            <v>70287</v>
          </cell>
        </row>
        <row r="662">
          <cell r="A662" t="str">
            <v>AXIS Reinsurance Company (Canadian Branch) (D141) P20300401: Net Premiums Written</v>
          </cell>
          <cell r="B662" t="str">
            <v>AXIS Reinsurance Company (Canadian Branch) (D141)</v>
          </cell>
          <cell r="C662" t="str">
            <v>P20300401: Net Premiums Written</v>
          </cell>
          <cell r="D662">
            <v>23988</v>
          </cell>
          <cell r="E662">
            <v>66068</v>
          </cell>
          <cell r="F662">
            <v>71787</v>
          </cell>
          <cell r="G662">
            <v>82714</v>
          </cell>
          <cell r="H662">
            <v>79796</v>
          </cell>
        </row>
        <row r="663">
          <cell r="A663" t="str">
            <v>AXIS Reinsurance Company (Canadian Branch) (D141) P20300601: Net Premiums Earned</v>
          </cell>
          <cell r="B663" t="str">
            <v>AXIS Reinsurance Company (Canadian Branch) (D141)</v>
          </cell>
          <cell r="C663" t="str">
            <v>P20300601: Net Premiums Earned</v>
          </cell>
          <cell r="D663">
            <v>23395</v>
          </cell>
          <cell r="E663">
            <v>51580</v>
          </cell>
          <cell r="F663">
            <v>63129</v>
          </cell>
          <cell r="G663">
            <v>72389</v>
          </cell>
          <cell r="H663">
            <v>65119</v>
          </cell>
        </row>
        <row r="664">
          <cell r="A664" t="str">
            <v>AXIS Reinsurance Company (Canadian Branch) (D141) P20306201: Gross Claims and Adjustment Expenses</v>
          </cell>
          <cell r="B664" t="str">
            <v>AXIS Reinsurance Company (Canadian Branch) (D141)</v>
          </cell>
          <cell r="C664" t="str">
            <v>P20306201: Gross Claims and Adjustment Expenses</v>
          </cell>
          <cell r="D664">
            <v>32501</v>
          </cell>
          <cell r="E664">
            <v>58201</v>
          </cell>
          <cell r="F664">
            <v>55862</v>
          </cell>
          <cell r="G664">
            <v>83166</v>
          </cell>
          <cell r="H664">
            <v>72528</v>
          </cell>
        </row>
        <row r="665">
          <cell r="A665" t="str">
            <v>AXIS Reinsurance Company (Canadian Branch) (D141) P20301001: Net Claims and Adj. Exp.</v>
          </cell>
          <cell r="B665" t="str">
            <v>AXIS Reinsurance Company (Canadian Branch) (D141)</v>
          </cell>
          <cell r="C665" t="str">
            <v>P20301001: Net Claims and Adj. Exp.</v>
          </cell>
          <cell r="D665">
            <v>9857</v>
          </cell>
          <cell r="E665">
            <v>34495</v>
          </cell>
          <cell r="F665">
            <v>40620</v>
          </cell>
          <cell r="G665">
            <v>51716</v>
          </cell>
          <cell r="H665">
            <v>33485</v>
          </cell>
        </row>
        <row r="666">
          <cell r="A666" t="str">
            <v>AXIS Reinsurance Company (Canadian Branch) (D141) P20300901: Total Underwriting Revenue</v>
          </cell>
          <cell r="B666" t="str">
            <v>AXIS Reinsurance Company (Canadian Branch) (D141)</v>
          </cell>
          <cell r="C666" t="str">
            <v>P20300901: Total Underwriting Revenue</v>
          </cell>
          <cell r="D666">
            <v>23395</v>
          </cell>
          <cell r="E666">
            <v>51580</v>
          </cell>
          <cell r="F666">
            <v>63129</v>
          </cell>
          <cell r="G666">
            <v>72389</v>
          </cell>
          <cell r="H666">
            <v>65119</v>
          </cell>
        </row>
        <row r="667">
          <cell r="A667" t="str">
            <v>AXIS Reinsurance Company (Canadian Branch) (D141) P20306601: Gross Commissions</v>
          </cell>
          <cell r="B667" t="str">
            <v>AXIS Reinsurance Company (Canadian Branch) (D141)</v>
          </cell>
          <cell r="C667" t="str">
            <v>P20306601: Gross Commissions</v>
          </cell>
          <cell r="D667">
            <v>12381</v>
          </cell>
          <cell r="E667">
            <v>13243</v>
          </cell>
          <cell r="F667">
            <v>15462</v>
          </cell>
          <cell r="G667">
            <v>19704</v>
          </cell>
          <cell r="H667">
            <v>18833</v>
          </cell>
        </row>
        <row r="668">
          <cell r="A668" t="str">
            <v>AXIS Reinsurance Company (Canadian Branch) (D141) P20306801: Ceded Commissions</v>
          </cell>
          <cell r="B668" t="str">
            <v>AXIS Reinsurance Company (Canadian Branch) (D141)</v>
          </cell>
          <cell r="C668" t="str">
            <v>P20306801: Ceded Commissions</v>
          </cell>
          <cell r="D668">
            <v>18092</v>
          </cell>
          <cell r="E668">
            <v>11771</v>
          </cell>
          <cell r="F668">
            <v>12042</v>
          </cell>
          <cell r="G668">
            <v>16136</v>
          </cell>
          <cell r="H668">
            <v>16382</v>
          </cell>
        </row>
        <row r="669">
          <cell r="A669" t="str">
            <v>AXIS Reinsurance Company (Canadian Branch) (D141) P20301601: General Exp.s</v>
          </cell>
          <cell r="B669" t="str">
            <v>AXIS Reinsurance Company (Canadian Branch) (D141)</v>
          </cell>
          <cell r="C669" t="str">
            <v>P20301601: General Exp.s</v>
          </cell>
          <cell r="D669">
            <v>10825</v>
          </cell>
          <cell r="E669">
            <v>11676</v>
          </cell>
          <cell r="F669">
            <v>11295</v>
          </cell>
          <cell r="G669">
            <v>12921</v>
          </cell>
          <cell r="H669">
            <v>6637</v>
          </cell>
        </row>
        <row r="670">
          <cell r="A670" t="str">
            <v>AXIS Reinsurance Company (Canadian Branch) (D141) P20301901: Total Claims and Exp.s</v>
          </cell>
          <cell r="B670" t="str">
            <v>AXIS Reinsurance Company (Canadian Branch) (D141)</v>
          </cell>
          <cell r="C670" t="str">
            <v>P20301901: Total Claims and Exp.s</v>
          </cell>
          <cell r="D670">
            <v>17340</v>
          </cell>
          <cell r="E670">
            <v>50337</v>
          </cell>
          <cell r="F670">
            <v>58153</v>
          </cell>
          <cell r="G670">
            <v>71720</v>
          </cell>
          <cell r="H670">
            <v>45799</v>
          </cell>
        </row>
        <row r="671">
          <cell r="A671" t="str">
            <v>AXIS Reinsurance Company (Canadian Branch) (D141) P20302901: Underwriting Income</v>
          </cell>
          <cell r="B671" t="str">
            <v>AXIS Reinsurance Company (Canadian Branch) (D141)</v>
          </cell>
          <cell r="C671" t="str">
            <v>P20302901: Underwriting Income</v>
          </cell>
          <cell r="D671">
            <v>6055</v>
          </cell>
          <cell r="E671">
            <v>1243</v>
          </cell>
          <cell r="F671">
            <v>4976</v>
          </cell>
          <cell r="G671">
            <v>669</v>
          </cell>
          <cell r="H671">
            <v>19320</v>
          </cell>
        </row>
        <row r="672">
          <cell r="A672" t="str">
            <v>AXIS Reinsurance Company (Canadian Branch) (D141) P20303901: Net Investment Income</v>
          </cell>
          <cell r="B672" t="str">
            <v>AXIS Reinsurance Company (Canadian Branch) (D141)</v>
          </cell>
          <cell r="C672" t="str">
            <v>P20303901: Net Investment Income</v>
          </cell>
          <cell r="D672">
            <v>1244</v>
          </cell>
          <cell r="E672">
            <v>2600</v>
          </cell>
          <cell r="F672">
            <v>4593</v>
          </cell>
          <cell r="G672">
            <v>4822</v>
          </cell>
          <cell r="H672">
            <v>2493</v>
          </cell>
        </row>
        <row r="673">
          <cell r="A673" t="str">
            <v>AXIS Reinsurance Company (Canadian Branch) (D141) P20308901: NET INCOME</v>
          </cell>
          <cell r="B673" t="str">
            <v>AXIS Reinsurance Company (Canadian Branch) (D141)</v>
          </cell>
          <cell r="C673" t="str">
            <v>P20308901: NET INCOME</v>
          </cell>
          <cell r="D673">
            <v>10735</v>
          </cell>
          <cell r="E673">
            <v>3910</v>
          </cell>
          <cell r="F673">
            <v>7210</v>
          </cell>
          <cell r="G673">
            <v>3417</v>
          </cell>
          <cell r="H673">
            <v>17630</v>
          </cell>
        </row>
        <row r="674">
          <cell r="A674" t="str">
            <v>AXIS Reinsurance Company (Canadian Branch) (D141) P20451101: Transfers from (to) Head Office - Subtotal</v>
          </cell>
          <cell r="B674" t="str">
            <v>AXIS Reinsurance Company (Canadian Branch) (D141)</v>
          </cell>
          <cell r="C674" t="str">
            <v>P20451101: Transfers from (to) Head Office - Subtotal</v>
          </cell>
          <cell r="D674">
            <v>0</v>
          </cell>
          <cell r="E674">
            <v>0</v>
          </cell>
          <cell r="F674">
            <v>12656</v>
          </cell>
          <cell r="G674">
            <v>24727</v>
          </cell>
          <cell r="H674">
            <v>19025</v>
          </cell>
        </row>
        <row r="675">
          <cell r="A675" t="str">
            <v>AXIS Reinsurance Company (Canadian Branch) (D141) P20452001: Advances (Returns)</v>
          </cell>
          <cell r="B675" t="str">
            <v>AXIS Reinsurance Company (Canadian Branch) (D141)</v>
          </cell>
          <cell r="C675" t="str">
            <v>P20452001: Advances (Returns)</v>
          </cell>
          <cell r="D675">
            <v>0</v>
          </cell>
          <cell r="E675">
            <v>0</v>
          </cell>
          <cell r="F675">
            <v>12656</v>
          </cell>
          <cell r="G675">
            <v>24727</v>
          </cell>
          <cell r="H675">
            <v>19025</v>
          </cell>
        </row>
        <row r="676">
          <cell r="A676" t="str">
            <v>AXIS Reinsurance Company (Canadian Branch) (D141) P30610101: Capital available</v>
          </cell>
          <cell r="B676" t="str">
            <v>AXIS Reinsurance Company (Canadian Branch) (D141)</v>
          </cell>
          <cell r="C676" t="str">
            <v>P30610101: Capital available</v>
          </cell>
        </row>
        <row r="677">
          <cell r="A677" t="str">
            <v>AXIS Reinsurance Company (Canadian Branch) (D141) P30610901: Total Capital Available</v>
          </cell>
          <cell r="B677" t="str">
            <v>AXIS Reinsurance Company (Canadian Branch) (D141)</v>
          </cell>
          <cell r="C677" t="str">
            <v>P30610901: Total Capital Available</v>
          </cell>
        </row>
        <row r="678">
          <cell r="A678" t="str">
            <v>AXIS Reinsurance Company (Canadian Branch) (D141) P30611101: Net Assets Available</v>
          </cell>
          <cell r="B678" t="str">
            <v>AXIS Reinsurance Company (Canadian Branch) (D141)</v>
          </cell>
          <cell r="C678" t="str">
            <v>P30611101: Net Assets Available</v>
          </cell>
          <cell r="D678">
            <v>51032</v>
          </cell>
          <cell r="E678">
            <v>61068</v>
          </cell>
          <cell r="F678">
            <v>77154</v>
          </cell>
          <cell r="G678">
            <v>98982</v>
          </cell>
          <cell r="H678">
            <v>127356</v>
          </cell>
        </row>
        <row r="679">
          <cell r="A679" t="str">
            <v>AXIS Reinsurance Company (Canadian Branch) (D141) P30611901: Total Net Assets Available</v>
          </cell>
          <cell r="B679" t="str">
            <v>AXIS Reinsurance Company (Canadian Branch) (D141)</v>
          </cell>
          <cell r="C679" t="str">
            <v>P30611901: Total Net Assets Available</v>
          </cell>
          <cell r="D679">
            <v>51032</v>
          </cell>
          <cell r="E679">
            <v>61068</v>
          </cell>
          <cell r="F679">
            <v>77154</v>
          </cell>
          <cell r="G679">
            <v>98982</v>
          </cell>
          <cell r="H679">
            <v>127356</v>
          </cell>
        </row>
        <row r="680">
          <cell r="A680" t="str">
            <v>AXIS Reinsurance Company (Canadian Branch) (D141) P30615901: Total Capital (Margin) Required at Target</v>
          </cell>
          <cell r="B680" t="str">
            <v>AXIS Reinsurance Company (Canadian Branch) (D141)</v>
          </cell>
          <cell r="C680" t="str">
            <v>P30615901: Total Capital (Margin) Required at Target</v>
          </cell>
          <cell r="D680">
            <v>25465</v>
          </cell>
          <cell r="E680">
            <v>35184</v>
          </cell>
          <cell r="F680">
            <v>43035</v>
          </cell>
          <cell r="G680">
            <v>58289</v>
          </cell>
          <cell r="H680">
            <v>72416</v>
          </cell>
        </row>
        <row r="681">
          <cell r="A681" t="str">
            <v>AXIS Reinsurance Company (Canadian Branch) (D141) P30616001: Minimum Capital (Margin) Required (line 59 / 1.5)</v>
          </cell>
          <cell r="B681" t="str">
            <v>AXIS Reinsurance Company (Canadian Branch) (D141)</v>
          </cell>
          <cell r="C681" t="str">
            <v>P30616001: Minimum Capital (Margin) Required (line 59 / 1.5)</v>
          </cell>
          <cell r="D681">
            <v>16977</v>
          </cell>
          <cell r="E681">
            <v>23456</v>
          </cell>
          <cell r="F681">
            <v>28690</v>
          </cell>
          <cell r="G681">
            <v>38859</v>
          </cell>
          <cell r="H681">
            <v>48277</v>
          </cell>
        </row>
        <row r="682">
          <cell r="A682" t="str">
            <v>AXIS Reinsurance Company (Canadian Branch) (D141) P30616801: Total Capital (Margin) Required at Target : Specify</v>
          </cell>
          <cell r="B682" t="str">
            <v>AXIS Reinsurance Company (Canadian Branch) (D141)</v>
          </cell>
          <cell r="C682" t="str">
            <v>P30616801: Total Capital (Margin) Required at Target : Specify</v>
          </cell>
          <cell r="D682">
            <v>0</v>
          </cell>
          <cell r="E682">
            <v>0</v>
          </cell>
          <cell r="F682">
            <v>0</v>
          </cell>
          <cell r="G682">
            <v>0</v>
          </cell>
          <cell r="H682">
            <v>0</v>
          </cell>
        </row>
        <row r="683">
          <cell r="A683" t="str">
            <v>AXIS Reinsurance Company (Canadian Branch) (D141) P30616901: Total minimum capital (margin) required</v>
          </cell>
          <cell r="B683" t="str">
            <v>AXIS Reinsurance Company (Canadian Branch) (D141)</v>
          </cell>
          <cell r="C683" t="str">
            <v>P30616901: Total minimum capital (margin) required</v>
          </cell>
          <cell r="D683">
            <v>16977</v>
          </cell>
          <cell r="E683">
            <v>23456</v>
          </cell>
          <cell r="F683">
            <v>28690</v>
          </cell>
          <cell r="G683">
            <v>38859</v>
          </cell>
          <cell r="H683">
            <v>48277</v>
          </cell>
        </row>
        <row r="684">
          <cell r="A684" t="str">
            <v>AXIS Reinsurance Company (Canadian Branch) (D141) P30617901: Excess Capital (Net Assets Available) over Minimum Capital (Margin) Required</v>
          </cell>
          <cell r="B684" t="str">
            <v>AXIS Reinsurance Company (Canadian Branch) (D141)</v>
          </cell>
          <cell r="C684" t="str">
            <v>P30617901: Excess Capital (Net Assets Available) over Minimum Capital (Margin) Required</v>
          </cell>
          <cell r="D684">
            <v>34055</v>
          </cell>
          <cell r="E684">
            <v>37612</v>
          </cell>
          <cell r="F684">
            <v>48464</v>
          </cell>
          <cell r="G684">
            <v>60123</v>
          </cell>
          <cell r="H684">
            <v>79079</v>
          </cell>
        </row>
        <row r="685">
          <cell r="A685" t="str">
            <v>AXIS Reinsurance Company (Canadian Branch) (D141) P30619001: Ratio (Line 09 or line 19 as a % of line 69)</v>
          </cell>
          <cell r="B685" t="str">
            <v>AXIS Reinsurance Company (Canadian Branch) (D141)</v>
          </cell>
          <cell r="C685" t="str">
            <v>P30619001: Ratio (Line 09 or line 19 as a % of line 69)</v>
          </cell>
          <cell r="D685">
            <v>300.58999999999997</v>
          </cell>
          <cell r="E685">
            <v>260.35000000000002</v>
          </cell>
          <cell r="F685">
            <v>268.92</v>
          </cell>
          <cell r="G685">
            <v>254.72</v>
          </cell>
          <cell r="H685">
            <v>263.8</v>
          </cell>
        </row>
        <row r="686">
          <cell r="A686" t="str">
            <v>Berkley Insurance Company (D150) P20100101: Cash and Cash Equivalents</v>
          </cell>
          <cell r="B686" t="str">
            <v>Berkley Insurance Company (D150)</v>
          </cell>
          <cell r="C686" t="str">
            <v>P20100101: Cash and Cash Equivalents</v>
          </cell>
          <cell r="D686">
            <v>16436</v>
          </cell>
          <cell r="E686">
            <v>19391</v>
          </cell>
          <cell r="F686">
            <v>24883</v>
          </cell>
          <cell r="G686">
            <v>32117</v>
          </cell>
          <cell r="H686">
            <v>31695</v>
          </cell>
        </row>
        <row r="687">
          <cell r="A687" t="str">
            <v>Berkley Insurance Company (D150) P20101901: Total Investments</v>
          </cell>
          <cell r="B687" t="str">
            <v>Berkley Insurance Company (D150)</v>
          </cell>
          <cell r="C687" t="str">
            <v>P20101901: Total Investments</v>
          </cell>
          <cell r="D687">
            <v>233456</v>
          </cell>
          <cell r="E687">
            <v>235656</v>
          </cell>
          <cell r="F687">
            <v>249009</v>
          </cell>
          <cell r="G687">
            <v>278015</v>
          </cell>
          <cell r="H687">
            <v>306616</v>
          </cell>
        </row>
        <row r="688">
          <cell r="A688" t="str">
            <v>Berkley Insurance Company (D150) P20108901: TOTAL ASSETS</v>
          </cell>
          <cell r="B688" t="str">
            <v>Berkley Insurance Company (D150)</v>
          </cell>
          <cell r="C688" t="str">
            <v>P20108901: TOTAL ASSETS</v>
          </cell>
          <cell r="D688">
            <v>332174</v>
          </cell>
          <cell r="E688">
            <v>375163</v>
          </cell>
          <cell r="F688">
            <v>459847</v>
          </cell>
          <cell r="G688">
            <v>588303</v>
          </cell>
          <cell r="H688">
            <v>680440</v>
          </cell>
        </row>
        <row r="689">
          <cell r="A689" t="str">
            <v>Berkley Insurance Company (D150) P20108902: TOTAL ASSETS - Vested</v>
          </cell>
          <cell r="B689" t="str">
            <v>Berkley Insurance Company (D150)</v>
          </cell>
          <cell r="C689" t="str">
            <v>P20108902: TOTAL ASSETS - Vested</v>
          </cell>
          <cell r="D689">
            <v>235930</v>
          </cell>
          <cell r="E689">
            <v>231760</v>
          </cell>
          <cell r="F689">
            <v>238983</v>
          </cell>
          <cell r="G689">
            <v>262481</v>
          </cell>
          <cell r="H689">
            <v>284725</v>
          </cell>
        </row>
        <row r="690">
          <cell r="A690" t="str">
            <v>Berkley Insurance Company (D150) P20201201: Unearned Premiums</v>
          </cell>
          <cell r="B690" t="str">
            <v>Berkley Insurance Company (D150)</v>
          </cell>
          <cell r="C690" t="str">
            <v>P20201201: Unearned Premiums</v>
          </cell>
          <cell r="D690">
            <v>54237</v>
          </cell>
          <cell r="E690">
            <v>63789</v>
          </cell>
          <cell r="F690">
            <v>74571</v>
          </cell>
          <cell r="G690">
            <v>109272</v>
          </cell>
          <cell r="H690">
            <v>126247</v>
          </cell>
        </row>
        <row r="691">
          <cell r="A691" t="str">
            <v>Berkley Insurance Company (D150) P20201301: Unpaid Claims &amp; Exp</v>
          </cell>
          <cell r="B691" t="str">
            <v>Berkley Insurance Company (D150)</v>
          </cell>
          <cell r="C691" t="str">
            <v>P20201301: Unpaid Claims &amp; Exp</v>
          </cell>
          <cell r="D691">
            <v>129688</v>
          </cell>
          <cell r="E691">
            <v>145470</v>
          </cell>
          <cell r="F691">
            <v>184496</v>
          </cell>
          <cell r="G691">
            <v>236131</v>
          </cell>
          <cell r="H691">
            <v>287106</v>
          </cell>
        </row>
        <row r="692">
          <cell r="A692" t="str">
            <v>Berkley Insurance Company (D150) P20202901: TOTAL LIABILITIES</v>
          </cell>
          <cell r="B692" t="str">
            <v>Berkley Insurance Company (D150)</v>
          </cell>
          <cell r="C692" t="str">
            <v>P20202901: TOTAL LIABILITIES</v>
          </cell>
          <cell r="D692">
            <v>211681</v>
          </cell>
          <cell r="E692">
            <v>244094</v>
          </cell>
          <cell r="F692">
            <v>314253</v>
          </cell>
          <cell r="G692">
            <v>427879</v>
          </cell>
          <cell r="H692">
            <v>505789</v>
          </cell>
        </row>
        <row r="693">
          <cell r="A693" t="str">
            <v>Berkley Insurance Company (D150) P20204901: TOTAL EQUITY</v>
          </cell>
          <cell r="B693" t="str">
            <v>Berkley Insurance Company (D150)</v>
          </cell>
          <cell r="C693" t="str">
            <v>P20204901: TOTAL EQUITY</v>
          </cell>
        </row>
        <row r="694">
          <cell r="A694" t="str">
            <v>Berkley Insurance Company (D150) P20206901: Total Head Office Account, Reserves and AOCI</v>
          </cell>
          <cell r="B694" t="str">
            <v>Berkley Insurance Company (D150)</v>
          </cell>
          <cell r="C694" t="str">
            <v>P20206901: Total Head Office Account, Reserves and AOCI</v>
          </cell>
          <cell r="D694">
            <v>120493</v>
          </cell>
          <cell r="E694">
            <v>131069</v>
          </cell>
          <cell r="F694">
            <v>145594</v>
          </cell>
          <cell r="G694">
            <v>160424</v>
          </cell>
          <cell r="H694">
            <v>174651</v>
          </cell>
        </row>
        <row r="695">
          <cell r="A695" t="str">
            <v>Berkley Insurance Company (D150) P20300101: Direct Written Premiums</v>
          </cell>
          <cell r="B695" t="str">
            <v>Berkley Insurance Company (D150)</v>
          </cell>
          <cell r="C695" t="str">
            <v>P20300101: Direct Written Premiums</v>
          </cell>
          <cell r="D695">
            <v>91689</v>
          </cell>
          <cell r="E695">
            <v>108183</v>
          </cell>
          <cell r="F695">
            <v>131902</v>
          </cell>
          <cell r="G695">
            <v>178006</v>
          </cell>
          <cell r="H695">
            <v>158976</v>
          </cell>
        </row>
        <row r="696">
          <cell r="A696" t="str">
            <v>Berkley Insurance Company (D150) P20300201: Reinsurance Assumed</v>
          </cell>
          <cell r="B696" t="str">
            <v>Berkley Insurance Company (D150)</v>
          </cell>
          <cell r="C696" t="str">
            <v>P20300201: Reinsurance Assumed</v>
          </cell>
          <cell r="D696">
            <v>7038</v>
          </cell>
          <cell r="E696">
            <v>5951</v>
          </cell>
          <cell r="F696">
            <v>5704</v>
          </cell>
          <cell r="G696">
            <v>7103</v>
          </cell>
          <cell r="H696">
            <v>5196</v>
          </cell>
        </row>
        <row r="697">
          <cell r="A697" t="str">
            <v>Berkley Insurance Company (D150) P20300301: Reinsurance Ceded</v>
          </cell>
          <cell r="B697" t="str">
            <v>Berkley Insurance Company (D150)</v>
          </cell>
          <cell r="C697" t="str">
            <v>P20300301: Reinsurance Ceded</v>
          </cell>
          <cell r="D697">
            <v>53500</v>
          </cell>
          <cell r="E697">
            <v>64946</v>
          </cell>
          <cell r="F697">
            <v>86412</v>
          </cell>
          <cell r="G697">
            <v>130743</v>
          </cell>
          <cell r="H697">
            <v>118898</v>
          </cell>
        </row>
        <row r="698">
          <cell r="A698" t="str">
            <v>Berkley Insurance Company (D150) P20300401: Net Premiums Written</v>
          </cell>
          <cell r="B698" t="str">
            <v>Berkley Insurance Company (D150)</v>
          </cell>
          <cell r="C698" t="str">
            <v>P20300401: Net Premiums Written</v>
          </cell>
          <cell r="D698">
            <v>45227</v>
          </cell>
          <cell r="E698">
            <v>49188</v>
          </cell>
          <cell r="F698">
            <v>51194</v>
          </cell>
          <cell r="G698">
            <v>54366</v>
          </cell>
          <cell r="H698">
            <v>45274</v>
          </cell>
        </row>
        <row r="699">
          <cell r="A699" t="str">
            <v>Berkley Insurance Company (D150) P20300601: Net Premiums Earned</v>
          </cell>
          <cell r="B699" t="str">
            <v>Berkley Insurance Company (D150)</v>
          </cell>
          <cell r="C699" t="str">
            <v>P20300601: Net Premiums Earned</v>
          </cell>
          <cell r="D699">
            <v>63569</v>
          </cell>
          <cell r="E699">
            <v>49405</v>
          </cell>
          <cell r="F699">
            <v>52279</v>
          </cell>
          <cell r="G699">
            <v>53901</v>
          </cell>
          <cell r="H699">
            <v>42851</v>
          </cell>
        </row>
        <row r="700">
          <cell r="A700" t="str">
            <v>Berkley Insurance Company (D150) P20306201: Gross Claims and Adjustment Expenses</v>
          </cell>
          <cell r="B700" t="str">
            <v>Berkley Insurance Company (D150)</v>
          </cell>
          <cell r="C700" t="str">
            <v>P20306201: Gross Claims and Adjustment Expenses</v>
          </cell>
          <cell r="D700">
            <v>42216</v>
          </cell>
          <cell r="E700">
            <v>48155</v>
          </cell>
          <cell r="F700">
            <v>74444</v>
          </cell>
          <cell r="G700">
            <v>96116</v>
          </cell>
          <cell r="H700">
            <v>74075</v>
          </cell>
        </row>
        <row r="701">
          <cell r="A701" t="str">
            <v>Berkley Insurance Company (D150) P20301001: Net Claims and Adj. Exp.</v>
          </cell>
          <cell r="B701" t="str">
            <v>Berkley Insurance Company (D150)</v>
          </cell>
          <cell r="C701" t="str">
            <v>P20301001: Net Claims and Adj. Exp.</v>
          </cell>
          <cell r="D701">
            <v>27619</v>
          </cell>
          <cell r="E701">
            <v>22813</v>
          </cell>
          <cell r="F701">
            <v>27588</v>
          </cell>
          <cell r="G701">
            <v>30093</v>
          </cell>
          <cell r="H701">
            <v>19483</v>
          </cell>
        </row>
        <row r="702">
          <cell r="A702" t="str">
            <v>Berkley Insurance Company (D150) P20300901: Total Underwriting Revenue</v>
          </cell>
          <cell r="B702" t="str">
            <v>Berkley Insurance Company (D150)</v>
          </cell>
          <cell r="C702" t="str">
            <v>P20300901: Total Underwriting Revenue</v>
          </cell>
          <cell r="D702">
            <v>64198</v>
          </cell>
          <cell r="E702">
            <v>49932</v>
          </cell>
          <cell r="F702">
            <v>52704</v>
          </cell>
          <cell r="G702">
            <v>54295</v>
          </cell>
          <cell r="H702">
            <v>43375</v>
          </cell>
        </row>
        <row r="703">
          <cell r="A703" t="str">
            <v>Berkley Insurance Company (D150) P20306601: Gross Commissions</v>
          </cell>
          <cell r="B703" t="str">
            <v>Berkley Insurance Company (D150)</v>
          </cell>
          <cell r="C703" t="str">
            <v>P20306601: Gross Commissions</v>
          </cell>
          <cell r="D703">
            <v>22966</v>
          </cell>
          <cell r="E703">
            <v>23190</v>
          </cell>
          <cell r="F703">
            <v>28050</v>
          </cell>
          <cell r="G703">
            <v>29471</v>
          </cell>
          <cell r="H703">
            <v>22860</v>
          </cell>
        </row>
        <row r="704">
          <cell r="A704" t="str">
            <v>Berkley Insurance Company (D150) P20306801: Ceded Commissions</v>
          </cell>
          <cell r="B704" t="str">
            <v>Berkley Insurance Company (D150)</v>
          </cell>
          <cell r="C704" t="str">
            <v>P20306801: Ceded Commissions</v>
          </cell>
          <cell r="D704">
            <v>9775</v>
          </cell>
          <cell r="E704">
            <v>19103</v>
          </cell>
          <cell r="F704">
            <v>25526</v>
          </cell>
          <cell r="G704">
            <v>33881</v>
          </cell>
          <cell r="H704">
            <v>37287</v>
          </cell>
        </row>
        <row r="705">
          <cell r="A705" t="str">
            <v>Berkley Insurance Company (D150) P20301601: General Exp.s</v>
          </cell>
          <cell r="B705" t="str">
            <v>Berkley Insurance Company (D150)</v>
          </cell>
          <cell r="C705" t="str">
            <v>P20301601: General Exp.s</v>
          </cell>
          <cell r="D705">
            <v>9860</v>
          </cell>
          <cell r="E705">
            <v>11291</v>
          </cell>
          <cell r="F705">
            <v>11041</v>
          </cell>
          <cell r="G705">
            <v>13099</v>
          </cell>
          <cell r="H705">
            <v>8428</v>
          </cell>
        </row>
        <row r="706">
          <cell r="A706" t="str">
            <v>Berkley Insurance Company (D150) P20301901: Total Claims and Exp.s</v>
          </cell>
          <cell r="B706" t="str">
            <v>Berkley Insurance Company (D150)</v>
          </cell>
          <cell r="C706" t="str">
            <v>P20301901: Total Claims and Exp.s</v>
          </cell>
          <cell r="D706">
            <v>58741</v>
          </cell>
          <cell r="E706">
            <v>45927</v>
          </cell>
          <cell r="F706">
            <v>48779</v>
          </cell>
          <cell r="G706">
            <v>48321</v>
          </cell>
          <cell r="H706">
            <v>22321</v>
          </cell>
        </row>
        <row r="707">
          <cell r="A707" t="str">
            <v>Berkley Insurance Company (D150) P20302901: Underwriting Income</v>
          </cell>
          <cell r="B707" t="str">
            <v>Berkley Insurance Company (D150)</v>
          </cell>
          <cell r="C707" t="str">
            <v>P20302901: Underwriting Income</v>
          </cell>
          <cell r="D707">
            <v>5457</v>
          </cell>
          <cell r="E707">
            <v>4005</v>
          </cell>
          <cell r="F707">
            <v>3925</v>
          </cell>
          <cell r="G707">
            <v>5974</v>
          </cell>
          <cell r="H707">
            <v>21054</v>
          </cell>
        </row>
        <row r="708">
          <cell r="A708" t="str">
            <v>Berkley Insurance Company (D150) P20303901: Net Investment Income</v>
          </cell>
          <cell r="B708" t="str">
            <v>Berkley Insurance Company (D150)</v>
          </cell>
          <cell r="C708" t="str">
            <v>P20303901: Net Investment Income</v>
          </cell>
          <cell r="D708">
            <v>3118</v>
          </cell>
          <cell r="E708">
            <v>3657</v>
          </cell>
          <cell r="F708">
            <v>4279</v>
          </cell>
          <cell r="G708">
            <v>4577</v>
          </cell>
          <cell r="H708">
            <v>3515</v>
          </cell>
        </row>
        <row r="709">
          <cell r="A709" t="str">
            <v>Berkley Insurance Company (D150) P20308901: NET INCOME</v>
          </cell>
          <cell r="B709" t="str">
            <v>Berkley Insurance Company (D150)</v>
          </cell>
          <cell r="C709" t="str">
            <v>P20308901: NET INCOME</v>
          </cell>
          <cell r="D709">
            <v>4641</v>
          </cell>
          <cell r="E709">
            <v>9913</v>
          </cell>
          <cell r="F709">
            <v>10698</v>
          </cell>
          <cell r="G709">
            <v>7340</v>
          </cell>
          <cell r="H709">
            <v>17953</v>
          </cell>
        </row>
        <row r="710">
          <cell r="A710" t="str">
            <v>Berkley Insurance Company (D150) P20451101: Transfers from (to) Head Office - Subtotal</v>
          </cell>
          <cell r="B710" t="str">
            <v>Berkley Insurance Company (D150)</v>
          </cell>
          <cell r="C710" t="str">
            <v>P20451101: Transfers from (to) Head Office - Subtotal</v>
          </cell>
          <cell r="D710">
            <v>7616</v>
          </cell>
          <cell r="E710">
            <v>739</v>
          </cell>
          <cell r="F710">
            <v>1011</v>
          </cell>
          <cell r="G710">
            <v>1249</v>
          </cell>
          <cell r="H710">
            <v>803</v>
          </cell>
        </row>
        <row r="711">
          <cell r="A711" t="str">
            <v>Berkley Insurance Company (D150) P20452001: Advances (Returns)</v>
          </cell>
          <cell r="B711" t="str">
            <v>Berkley Insurance Company (D150)</v>
          </cell>
          <cell r="C711" t="str">
            <v>P20452001: Advances (Returns)</v>
          </cell>
          <cell r="D711">
            <v>0</v>
          </cell>
          <cell r="E711">
            <v>0</v>
          </cell>
          <cell r="F711">
            <v>0</v>
          </cell>
          <cell r="G711">
            <v>0</v>
          </cell>
          <cell r="H711">
            <v>0</v>
          </cell>
        </row>
        <row r="712">
          <cell r="A712" t="str">
            <v>Berkley Insurance Company (D150) P30610101: Capital available</v>
          </cell>
          <cell r="B712" t="str">
            <v>Berkley Insurance Company (D150)</v>
          </cell>
          <cell r="C712" t="str">
            <v>P30610101: Capital available</v>
          </cell>
        </row>
        <row r="713">
          <cell r="A713" t="str">
            <v>Berkley Insurance Company (D150) P30610901: Total Capital Available</v>
          </cell>
          <cell r="B713" t="str">
            <v>Berkley Insurance Company (D150)</v>
          </cell>
          <cell r="C713" t="str">
            <v>P30610901: Total Capital Available</v>
          </cell>
        </row>
        <row r="714">
          <cell r="A714" t="str">
            <v>Berkley Insurance Company (D150) P30611101: Net Assets Available</v>
          </cell>
          <cell r="B714" t="str">
            <v>Berkley Insurance Company (D150)</v>
          </cell>
          <cell r="C714" t="str">
            <v>P30611101: Net Assets Available</v>
          </cell>
          <cell r="D714">
            <v>94525</v>
          </cell>
          <cell r="E714">
            <v>93067</v>
          </cell>
          <cell r="F714">
            <v>91207</v>
          </cell>
          <cell r="G714">
            <v>94619</v>
          </cell>
          <cell r="H714">
            <v>101894</v>
          </cell>
        </row>
        <row r="715">
          <cell r="A715" t="str">
            <v>Berkley Insurance Company (D150) P30611901: Total Net Assets Available</v>
          </cell>
          <cell r="B715" t="str">
            <v>Berkley Insurance Company (D150)</v>
          </cell>
          <cell r="C715" t="str">
            <v>P30611901: Total Net Assets Available</v>
          </cell>
          <cell r="D715">
            <v>94525</v>
          </cell>
          <cell r="E715">
            <v>93067</v>
          </cell>
          <cell r="F715">
            <v>91207</v>
          </cell>
          <cell r="G715">
            <v>94619</v>
          </cell>
          <cell r="H715">
            <v>101894</v>
          </cell>
        </row>
        <row r="716">
          <cell r="A716" t="str">
            <v>Berkley Insurance Company (D150) P30615901: Total Capital (Margin) Required at Target</v>
          </cell>
          <cell r="B716" t="str">
            <v>Berkley Insurance Company (D150)</v>
          </cell>
          <cell r="C716" t="str">
            <v>P30615901: Total Capital (Margin) Required at Target</v>
          </cell>
          <cell r="D716">
            <v>40336</v>
          </cell>
          <cell r="E716">
            <v>40218</v>
          </cell>
          <cell r="F716">
            <v>47228</v>
          </cell>
          <cell r="G716">
            <v>51120</v>
          </cell>
          <cell r="H716">
            <v>54816</v>
          </cell>
        </row>
        <row r="717">
          <cell r="A717" t="str">
            <v>Berkley Insurance Company (D150) P30616001: Minimum Capital (Margin) Required (line 59 / 1.5)</v>
          </cell>
          <cell r="B717" t="str">
            <v>Berkley Insurance Company (D150)</v>
          </cell>
          <cell r="C717" t="str">
            <v>P30616001: Minimum Capital (Margin) Required (line 59 / 1.5)</v>
          </cell>
          <cell r="D717">
            <v>26891</v>
          </cell>
          <cell r="E717">
            <v>26812</v>
          </cell>
          <cell r="F717">
            <v>31485</v>
          </cell>
          <cell r="G717">
            <v>34080</v>
          </cell>
          <cell r="H717">
            <v>36544</v>
          </cell>
        </row>
        <row r="718">
          <cell r="A718" t="str">
            <v>Berkley Insurance Company (D150) P30616801: Total Capital (Margin) Required at Target : Specify</v>
          </cell>
          <cell r="B718" t="str">
            <v>Berkley Insurance Company (D150)</v>
          </cell>
          <cell r="C718" t="str">
            <v>P30616801: Total Capital (Margin) Required at Target : Specify</v>
          </cell>
          <cell r="D718">
            <v>0</v>
          </cell>
          <cell r="E718">
            <v>0</v>
          </cell>
          <cell r="F718">
            <v>0</v>
          </cell>
          <cell r="G718">
            <v>0</v>
          </cell>
          <cell r="H718">
            <v>0</v>
          </cell>
        </row>
        <row r="719">
          <cell r="A719" t="str">
            <v>Berkley Insurance Company (D150) P30616901: Total minimum capital (margin) required</v>
          </cell>
          <cell r="B719" t="str">
            <v>Berkley Insurance Company (D150)</v>
          </cell>
          <cell r="C719" t="str">
            <v>P30616901: Total minimum capital (margin) required</v>
          </cell>
          <cell r="D719">
            <v>26891</v>
          </cell>
          <cell r="E719">
            <v>26812</v>
          </cell>
          <cell r="F719">
            <v>31485</v>
          </cell>
          <cell r="G719">
            <v>34080</v>
          </cell>
          <cell r="H719">
            <v>36544</v>
          </cell>
        </row>
        <row r="720">
          <cell r="A720" t="str">
            <v>Berkley Insurance Company (D150) P30617901: Excess Capital (Net Assets Available) over Minimum Capital (Margin) Required</v>
          </cell>
          <cell r="B720" t="str">
            <v>Berkley Insurance Company (D150)</v>
          </cell>
          <cell r="C720" t="str">
            <v>P30617901: Excess Capital (Net Assets Available) over Minimum Capital (Margin) Required</v>
          </cell>
          <cell r="D720">
            <v>67634</v>
          </cell>
          <cell r="E720">
            <v>66255</v>
          </cell>
          <cell r="F720">
            <v>59722</v>
          </cell>
          <cell r="G720">
            <v>60539</v>
          </cell>
          <cell r="H720">
            <v>65350</v>
          </cell>
        </row>
        <row r="721">
          <cell r="A721" t="str">
            <v>Berkley Insurance Company (D150) P30619001: Ratio (Line 09 or line 19 as a % of line 69)</v>
          </cell>
          <cell r="B721" t="str">
            <v>Berkley Insurance Company (D150)</v>
          </cell>
          <cell r="C721" t="str">
            <v>P30619001: Ratio (Line 09 or line 19 as a % of line 69)</v>
          </cell>
          <cell r="D721">
            <v>351.51</v>
          </cell>
          <cell r="E721">
            <v>347.11</v>
          </cell>
          <cell r="F721">
            <v>289.68</v>
          </cell>
          <cell r="G721">
            <v>277.64</v>
          </cell>
          <cell r="H721">
            <v>278.83</v>
          </cell>
        </row>
        <row r="722">
          <cell r="A722" t="str">
            <v>Boiler Inspection and Insurance Company of Canada (The) (A050) P20100101: Cash and Cash Equivalents</v>
          </cell>
          <cell r="B722" t="str">
            <v>Boiler Inspection and Insurance Company of Canada (The) (A050)</v>
          </cell>
          <cell r="C722" t="str">
            <v>P20100101: Cash and Cash Equivalents</v>
          </cell>
          <cell r="D722">
            <v>9663</v>
          </cell>
          <cell r="E722">
            <v>11055</v>
          </cell>
          <cell r="F722">
            <v>12567</v>
          </cell>
          <cell r="G722">
            <v>11031</v>
          </cell>
          <cell r="H722">
            <v>34984</v>
          </cell>
        </row>
        <row r="723">
          <cell r="A723" t="str">
            <v>Boiler Inspection and Insurance Company of Canada (The) (A050) P20101901: Total Investments</v>
          </cell>
          <cell r="B723" t="str">
            <v>Boiler Inspection and Insurance Company of Canada (The) (A050)</v>
          </cell>
          <cell r="C723" t="str">
            <v>P20101901: Total Investments</v>
          </cell>
          <cell r="D723">
            <v>165882</v>
          </cell>
          <cell r="E723">
            <v>171054</v>
          </cell>
          <cell r="F723">
            <v>189701</v>
          </cell>
          <cell r="G723">
            <v>206126</v>
          </cell>
          <cell r="H723">
            <v>212797</v>
          </cell>
        </row>
        <row r="724">
          <cell r="A724" t="str">
            <v>Boiler Inspection and Insurance Company of Canada (The) (A050) P20108901: TOTAL ASSETS</v>
          </cell>
          <cell r="B724" t="str">
            <v>Boiler Inspection and Insurance Company of Canada (The) (A050)</v>
          </cell>
          <cell r="C724" t="str">
            <v>P20108901: TOTAL ASSETS</v>
          </cell>
          <cell r="D724">
            <v>239094</v>
          </cell>
          <cell r="E724">
            <v>244067</v>
          </cell>
          <cell r="F724">
            <v>276642</v>
          </cell>
          <cell r="G724">
            <v>298938</v>
          </cell>
          <cell r="H724">
            <v>361665</v>
          </cell>
        </row>
        <row r="725">
          <cell r="A725" t="str">
            <v>Boiler Inspection and Insurance Company of Canada (The) (A050) P20108902: TOTAL ASSETS - Vested</v>
          </cell>
          <cell r="B725" t="str">
            <v>Boiler Inspection and Insurance Company of Canada (The) (A050)</v>
          </cell>
          <cell r="C725" t="str">
            <v>P20108902: TOTAL ASSETS - Vested</v>
          </cell>
        </row>
        <row r="726">
          <cell r="A726" t="str">
            <v>Boiler Inspection and Insurance Company of Canada (The) (A050) P20201201: Unearned Premiums</v>
          </cell>
          <cell r="B726" t="str">
            <v>Boiler Inspection and Insurance Company of Canada (The) (A050)</v>
          </cell>
          <cell r="C726" t="str">
            <v>P20201201: Unearned Premiums</v>
          </cell>
          <cell r="D726">
            <v>53733</v>
          </cell>
          <cell r="E726">
            <v>55579</v>
          </cell>
          <cell r="F726">
            <v>60931</v>
          </cell>
          <cell r="G726">
            <v>66955</v>
          </cell>
          <cell r="H726">
            <v>73839</v>
          </cell>
        </row>
        <row r="727">
          <cell r="A727" t="str">
            <v>Boiler Inspection and Insurance Company of Canada (The) (A050) P20201301: Unpaid Claims &amp; Exp</v>
          </cell>
          <cell r="B727" t="str">
            <v>Boiler Inspection and Insurance Company of Canada (The) (A050)</v>
          </cell>
          <cell r="C727" t="str">
            <v>P20201301: Unpaid Claims &amp; Exp</v>
          </cell>
          <cell r="D727">
            <v>57891</v>
          </cell>
          <cell r="E727">
            <v>65346</v>
          </cell>
          <cell r="F727">
            <v>69780</v>
          </cell>
          <cell r="G727">
            <v>68812</v>
          </cell>
          <cell r="H727">
            <v>107272</v>
          </cell>
        </row>
        <row r="728">
          <cell r="A728" t="str">
            <v>Boiler Inspection and Insurance Company of Canada (The) (A050) P20202901: TOTAL LIABILITIES</v>
          </cell>
          <cell r="B728" t="str">
            <v>Boiler Inspection and Insurance Company of Canada (The) (A050)</v>
          </cell>
          <cell r="C728" t="str">
            <v>P20202901: TOTAL LIABILITIES</v>
          </cell>
          <cell r="D728">
            <v>151774</v>
          </cell>
          <cell r="E728">
            <v>157637</v>
          </cell>
          <cell r="F728">
            <v>186440</v>
          </cell>
          <cell r="G728">
            <v>195742</v>
          </cell>
          <cell r="H728">
            <v>251299</v>
          </cell>
        </row>
        <row r="729">
          <cell r="A729" t="str">
            <v>Boiler Inspection and Insurance Company of Canada (The) (A050) P20204901: TOTAL EQUITY</v>
          </cell>
          <cell r="B729" t="str">
            <v>Boiler Inspection and Insurance Company of Canada (The) (A050)</v>
          </cell>
          <cell r="C729" t="str">
            <v>P20204901: TOTAL EQUITY</v>
          </cell>
          <cell r="D729">
            <v>87320</v>
          </cell>
          <cell r="E729">
            <v>86430</v>
          </cell>
          <cell r="F729">
            <v>90202</v>
          </cell>
          <cell r="G729">
            <v>103196</v>
          </cell>
          <cell r="H729">
            <v>110366</v>
          </cell>
        </row>
        <row r="730">
          <cell r="A730" t="str">
            <v>Boiler Inspection and Insurance Company of Canada (The) (A050) P20206901: Total Head Office Account, Reserves and AOCI</v>
          </cell>
          <cell r="B730" t="str">
            <v>Boiler Inspection and Insurance Company of Canada (The) (A050)</v>
          </cell>
          <cell r="C730" t="str">
            <v>P20206901: Total Head Office Account, Reserves and AOCI</v>
          </cell>
        </row>
        <row r="731">
          <cell r="A731" t="str">
            <v>Boiler Inspection and Insurance Company of Canada (The) (A050) P20300101: Direct Written Premiums</v>
          </cell>
          <cell r="B731" t="str">
            <v>Boiler Inspection and Insurance Company of Canada (The) (A050)</v>
          </cell>
          <cell r="C731" t="str">
            <v>P20300101: Direct Written Premiums</v>
          </cell>
          <cell r="D731">
            <v>36186</v>
          </cell>
          <cell r="E731">
            <v>36082</v>
          </cell>
          <cell r="F731">
            <v>40784</v>
          </cell>
          <cell r="G731">
            <v>52656</v>
          </cell>
          <cell r="H731">
            <v>49476</v>
          </cell>
        </row>
        <row r="732">
          <cell r="A732" t="str">
            <v>Boiler Inspection and Insurance Company of Canada (The) (A050) P20300201: Reinsurance Assumed</v>
          </cell>
          <cell r="B732" t="str">
            <v>Boiler Inspection and Insurance Company of Canada (The) (A050)</v>
          </cell>
          <cell r="C732" t="str">
            <v>P20300201: Reinsurance Assumed</v>
          </cell>
          <cell r="D732">
            <v>87127</v>
          </cell>
          <cell r="E732">
            <v>91488</v>
          </cell>
          <cell r="F732">
            <v>99478</v>
          </cell>
          <cell r="G732">
            <v>100870</v>
          </cell>
          <cell r="H732">
            <v>76997</v>
          </cell>
        </row>
        <row r="733">
          <cell r="A733" t="str">
            <v>Boiler Inspection and Insurance Company of Canada (The) (A050) P20300301: Reinsurance Ceded</v>
          </cell>
          <cell r="B733" t="str">
            <v>Boiler Inspection and Insurance Company of Canada (The) (A050)</v>
          </cell>
          <cell r="C733" t="str">
            <v>P20300301: Reinsurance Ceded</v>
          </cell>
          <cell r="D733">
            <v>4911</v>
          </cell>
          <cell r="E733">
            <v>5667</v>
          </cell>
          <cell r="F733">
            <v>6176</v>
          </cell>
          <cell r="G733">
            <v>5660</v>
          </cell>
          <cell r="H733">
            <v>4278</v>
          </cell>
        </row>
        <row r="734">
          <cell r="A734" t="str">
            <v>Boiler Inspection and Insurance Company of Canada (The) (A050) P20300401: Net Premiums Written</v>
          </cell>
          <cell r="B734" t="str">
            <v>Boiler Inspection and Insurance Company of Canada (The) (A050)</v>
          </cell>
          <cell r="C734" t="str">
            <v>P20300401: Net Premiums Written</v>
          </cell>
          <cell r="D734">
            <v>118402</v>
          </cell>
          <cell r="E734">
            <v>121903</v>
          </cell>
          <cell r="F734">
            <v>134086</v>
          </cell>
          <cell r="G734">
            <v>147866</v>
          </cell>
          <cell r="H734">
            <v>122195</v>
          </cell>
        </row>
        <row r="735">
          <cell r="A735" t="str">
            <v>Boiler Inspection and Insurance Company of Canada (The) (A050) P20300601: Net Premiums Earned</v>
          </cell>
          <cell r="B735" t="str">
            <v>Boiler Inspection and Insurance Company of Canada (The) (A050)</v>
          </cell>
          <cell r="C735" t="str">
            <v>P20300601: Net Premiums Earned</v>
          </cell>
          <cell r="D735">
            <v>120799</v>
          </cell>
          <cell r="E735">
            <v>120010</v>
          </cell>
          <cell r="F735">
            <v>128676</v>
          </cell>
          <cell r="G735">
            <v>142034</v>
          </cell>
          <cell r="H735">
            <v>115248</v>
          </cell>
        </row>
        <row r="736">
          <cell r="A736" t="str">
            <v>Boiler Inspection and Insurance Company of Canada (The) (A050) P20306201: Gross Claims and Adjustment Expenses</v>
          </cell>
          <cell r="B736" t="str">
            <v>Boiler Inspection and Insurance Company of Canada (The) (A050)</v>
          </cell>
          <cell r="C736" t="str">
            <v>P20306201: Gross Claims and Adjustment Expenses</v>
          </cell>
          <cell r="D736">
            <v>40776</v>
          </cell>
          <cell r="E736">
            <v>50136</v>
          </cell>
          <cell r="F736">
            <v>45286</v>
          </cell>
          <cell r="G736">
            <v>44062</v>
          </cell>
          <cell r="H736">
            <v>76184</v>
          </cell>
        </row>
        <row r="737">
          <cell r="A737" t="str">
            <v>Boiler Inspection and Insurance Company of Canada (The) (A050) P20301001: Net Claims and Adj. Exp.</v>
          </cell>
          <cell r="B737" t="str">
            <v>Boiler Inspection and Insurance Company of Canada (The) (A050)</v>
          </cell>
          <cell r="C737" t="str">
            <v>P20301001: Net Claims and Adj. Exp.</v>
          </cell>
          <cell r="D737">
            <v>37141</v>
          </cell>
          <cell r="E737">
            <v>47303</v>
          </cell>
          <cell r="F737">
            <v>42225</v>
          </cell>
          <cell r="G737">
            <v>40550</v>
          </cell>
          <cell r="H737">
            <v>44299</v>
          </cell>
        </row>
        <row r="738">
          <cell r="A738" t="str">
            <v>Boiler Inspection and Insurance Company of Canada (The) (A050) P20300901: Total Underwriting Revenue</v>
          </cell>
          <cell r="B738" t="str">
            <v>Boiler Inspection and Insurance Company of Canada (The) (A050)</v>
          </cell>
          <cell r="C738" t="str">
            <v>P20300901: Total Underwriting Revenue</v>
          </cell>
          <cell r="D738">
            <v>120799</v>
          </cell>
          <cell r="E738">
            <v>120010</v>
          </cell>
          <cell r="F738">
            <v>128676</v>
          </cell>
          <cell r="G738">
            <v>142034</v>
          </cell>
          <cell r="H738">
            <v>115248</v>
          </cell>
        </row>
        <row r="739">
          <cell r="A739" t="str">
            <v>Boiler Inspection and Insurance Company of Canada (The) (A050) P20306601: Gross Commissions</v>
          </cell>
          <cell r="B739" t="str">
            <v>Boiler Inspection and Insurance Company of Canada (The) (A050)</v>
          </cell>
          <cell r="C739" t="str">
            <v>P20306601: Gross Commissions</v>
          </cell>
          <cell r="D739">
            <v>38917</v>
          </cell>
          <cell r="E739">
            <v>33548</v>
          </cell>
          <cell r="F739">
            <v>36690</v>
          </cell>
          <cell r="G739">
            <v>39846</v>
          </cell>
          <cell r="H739">
            <v>31477</v>
          </cell>
        </row>
        <row r="740">
          <cell r="A740" t="str">
            <v>Boiler Inspection and Insurance Company of Canada (The) (A050) P20306801: Ceded Commissions</v>
          </cell>
          <cell r="B740" t="str">
            <v>Boiler Inspection and Insurance Company of Canada (The) (A050)</v>
          </cell>
          <cell r="C740" t="str">
            <v>P20306801: Ceded Commissions</v>
          </cell>
          <cell r="D740">
            <v>415</v>
          </cell>
          <cell r="E740">
            <v>561</v>
          </cell>
          <cell r="F740">
            <v>550</v>
          </cell>
          <cell r="G740">
            <v>178</v>
          </cell>
          <cell r="H740">
            <v>89</v>
          </cell>
        </row>
        <row r="741">
          <cell r="A741" t="str">
            <v>Boiler Inspection and Insurance Company of Canada (The) (A050) P20301601: General Exp.s</v>
          </cell>
          <cell r="B741" t="str">
            <v>Boiler Inspection and Insurance Company of Canada (The) (A050)</v>
          </cell>
          <cell r="C741" t="str">
            <v>P20301601: General Exp.s</v>
          </cell>
          <cell r="D741">
            <v>10230</v>
          </cell>
          <cell r="E741">
            <v>11331</v>
          </cell>
          <cell r="F741">
            <v>12424</v>
          </cell>
          <cell r="G741">
            <v>13359</v>
          </cell>
          <cell r="H741">
            <v>11440</v>
          </cell>
        </row>
        <row r="742">
          <cell r="A742" t="str">
            <v>Boiler Inspection and Insurance Company of Canada (The) (A050) P20301901: Total Claims and Exp.s</v>
          </cell>
          <cell r="B742" t="str">
            <v>Boiler Inspection and Insurance Company of Canada (The) (A050)</v>
          </cell>
          <cell r="C742" t="str">
            <v>P20301901: Total Claims and Exp.s</v>
          </cell>
          <cell r="D742">
            <v>102783</v>
          </cell>
          <cell r="E742">
            <v>109565</v>
          </cell>
          <cell r="F742">
            <v>108473</v>
          </cell>
          <cell r="G742">
            <v>112175</v>
          </cell>
          <cell r="H742">
            <v>102493</v>
          </cell>
        </row>
        <row r="743">
          <cell r="A743" t="str">
            <v>Boiler Inspection and Insurance Company of Canada (The) (A050) P20302901: Underwriting Income</v>
          </cell>
          <cell r="B743" t="str">
            <v>Boiler Inspection and Insurance Company of Canada (The) (A050)</v>
          </cell>
          <cell r="C743" t="str">
            <v>P20302901: Underwriting Income</v>
          </cell>
          <cell r="D743">
            <v>18016</v>
          </cell>
          <cell r="E743">
            <v>10445</v>
          </cell>
          <cell r="F743">
            <v>20203</v>
          </cell>
          <cell r="G743">
            <v>29859</v>
          </cell>
          <cell r="H743">
            <v>12755</v>
          </cell>
        </row>
        <row r="744">
          <cell r="A744" t="str">
            <v>Boiler Inspection and Insurance Company of Canada (The) (A050) P20303901: Net Investment Income</v>
          </cell>
          <cell r="B744" t="str">
            <v>Boiler Inspection and Insurance Company of Canada (The) (A050)</v>
          </cell>
          <cell r="C744" t="str">
            <v>P20303901: Net Investment Income</v>
          </cell>
          <cell r="D744">
            <v>3936</v>
          </cell>
          <cell r="E744">
            <v>3359</v>
          </cell>
          <cell r="F744">
            <v>5202</v>
          </cell>
          <cell r="G744">
            <v>6401</v>
          </cell>
          <cell r="H744">
            <v>4234</v>
          </cell>
        </row>
        <row r="745">
          <cell r="A745" t="str">
            <v>Boiler Inspection and Insurance Company of Canada (The) (A050) P20308901: NET INCOME</v>
          </cell>
          <cell r="B745" t="str">
            <v>Boiler Inspection and Insurance Company of Canada (The) (A050)</v>
          </cell>
          <cell r="C745" t="str">
            <v>P20308901: NET INCOME</v>
          </cell>
          <cell r="D745">
            <v>16414</v>
          </cell>
          <cell r="E745">
            <v>9703</v>
          </cell>
          <cell r="F745">
            <v>18778</v>
          </cell>
          <cell r="G745">
            <v>26424</v>
          </cell>
          <cell r="H745">
            <v>11950</v>
          </cell>
        </row>
        <row r="746">
          <cell r="A746" t="str">
            <v>Boiler Inspection and Insurance Company of Canada (The) (A050) P20451101: Transfers from (to) Head Office - Subtotal</v>
          </cell>
          <cell r="B746" t="str">
            <v>Boiler Inspection and Insurance Company of Canada (The) (A050)</v>
          </cell>
          <cell r="C746" t="str">
            <v>P20451101: Transfers from (to) Head Office - Subtotal</v>
          </cell>
        </row>
        <row r="747">
          <cell r="A747" t="str">
            <v>Boiler Inspection and Insurance Company of Canada (The) (A050) P20452001: Advances (Returns)</v>
          </cell>
          <cell r="B747" t="str">
            <v>Boiler Inspection and Insurance Company of Canada (The) (A050)</v>
          </cell>
          <cell r="C747" t="str">
            <v>P20452001: Advances (Returns)</v>
          </cell>
        </row>
        <row r="748">
          <cell r="A748" t="str">
            <v>Boiler Inspection and Insurance Company of Canada (The) (A050) P30610101: Capital available</v>
          </cell>
          <cell r="B748" t="str">
            <v>Boiler Inspection and Insurance Company of Canada (The) (A050)</v>
          </cell>
          <cell r="C748" t="str">
            <v>P30610101: Capital available</v>
          </cell>
          <cell r="D748">
            <v>66752</v>
          </cell>
          <cell r="E748">
            <v>67264</v>
          </cell>
          <cell r="F748">
            <v>69995</v>
          </cell>
          <cell r="G748">
            <v>81468</v>
          </cell>
          <cell r="H748">
            <v>82306</v>
          </cell>
        </row>
        <row r="749">
          <cell r="A749" t="str">
            <v>Boiler Inspection and Insurance Company of Canada (The) (A050) P30610901: Total Capital Available</v>
          </cell>
          <cell r="B749" t="str">
            <v>Boiler Inspection and Insurance Company of Canada (The) (A050)</v>
          </cell>
          <cell r="C749" t="str">
            <v>P30610901: Total Capital Available</v>
          </cell>
          <cell r="D749">
            <v>66752</v>
          </cell>
          <cell r="E749">
            <v>67264</v>
          </cell>
          <cell r="F749">
            <v>69995</v>
          </cell>
          <cell r="G749">
            <v>81468</v>
          </cell>
          <cell r="H749">
            <v>82306</v>
          </cell>
        </row>
        <row r="750">
          <cell r="A750" t="str">
            <v>Boiler Inspection and Insurance Company of Canada (The) (A050) P30611101: Net Assets Available</v>
          </cell>
          <cell r="B750" t="str">
            <v>Boiler Inspection and Insurance Company of Canada (The) (A050)</v>
          </cell>
          <cell r="C750" t="str">
            <v>P30611101: Net Assets Available</v>
          </cell>
        </row>
        <row r="751">
          <cell r="A751" t="str">
            <v>Boiler Inspection and Insurance Company of Canada (The) (A050) P30611901: Total Net Assets Available</v>
          </cell>
          <cell r="B751" t="str">
            <v>Boiler Inspection and Insurance Company of Canada (The) (A050)</v>
          </cell>
          <cell r="C751" t="str">
            <v>P30611901: Total Net Assets Available</v>
          </cell>
        </row>
        <row r="752">
          <cell r="A752" t="str">
            <v>Boiler Inspection and Insurance Company of Canada (The) (A050) P30615901: Total Capital (Margin) Required at Target</v>
          </cell>
          <cell r="B752" t="str">
            <v>Boiler Inspection and Insurance Company of Canada (The) (A050)</v>
          </cell>
          <cell r="C752" t="str">
            <v>P30615901: Total Capital (Margin) Required at Target</v>
          </cell>
          <cell r="D752">
            <v>27456</v>
          </cell>
          <cell r="E752">
            <v>28636</v>
          </cell>
          <cell r="F752">
            <v>32668.5</v>
          </cell>
          <cell r="G752">
            <v>34903.5</v>
          </cell>
          <cell r="H752">
            <v>42801</v>
          </cell>
        </row>
        <row r="753">
          <cell r="A753" t="str">
            <v>Boiler Inspection and Insurance Company of Canada (The) (A050) P30616001: Minimum Capital (Margin) Required (line 59 / 1.5)</v>
          </cell>
          <cell r="B753" t="str">
            <v>Boiler Inspection and Insurance Company of Canada (The) (A050)</v>
          </cell>
          <cell r="C753" t="str">
            <v>P30616001: Minimum Capital (Margin) Required (line 59 / 1.5)</v>
          </cell>
          <cell r="D753">
            <v>18304</v>
          </cell>
          <cell r="E753">
            <v>19091</v>
          </cell>
          <cell r="F753">
            <v>21779</v>
          </cell>
          <cell r="G753">
            <v>23269</v>
          </cell>
          <cell r="H753">
            <v>28534</v>
          </cell>
        </row>
        <row r="754">
          <cell r="A754" t="str">
            <v>Boiler Inspection and Insurance Company of Canada (The) (A050) P30616801: Total Capital (Margin) Required at Target : Specify</v>
          </cell>
          <cell r="B754" t="str">
            <v>Boiler Inspection and Insurance Company of Canada (The) (A050)</v>
          </cell>
          <cell r="C754" t="str">
            <v>P30616801: Total Capital (Margin) Required at Target : Specify</v>
          </cell>
          <cell r="D754">
            <v>0</v>
          </cell>
          <cell r="E754">
            <v>0</v>
          </cell>
          <cell r="F754">
            <v>0</v>
          </cell>
          <cell r="G754">
            <v>0</v>
          </cell>
          <cell r="H754">
            <v>0</v>
          </cell>
        </row>
        <row r="755">
          <cell r="A755" t="str">
            <v>Boiler Inspection and Insurance Company of Canada (The) (A050) P30616901: Total minimum capital (margin) required</v>
          </cell>
          <cell r="B755" t="str">
            <v>Boiler Inspection and Insurance Company of Canada (The) (A050)</v>
          </cell>
          <cell r="C755" t="str">
            <v>P30616901: Total minimum capital (margin) required</v>
          </cell>
          <cell r="D755">
            <v>18304</v>
          </cell>
          <cell r="E755">
            <v>19091</v>
          </cell>
          <cell r="F755">
            <v>21779</v>
          </cell>
          <cell r="G755">
            <v>23269</v>
          </cell>
          <cell r="H755">
            <v>28534</v>
          </cell>
        </row>
        <row r="756">
          <cell r="A756" t="str">
            <v>Boiler Inspection and Insurance Company of Canada (The) (A050) P30617901: Excess Capital (Net Assets Available) over Minimum Capital (Margin) Required</v>
          </cell>
          <cell r="B756" t="str">
            <v>Boiler Inspection and Insurance Company of Canada (The) (A050)</v>
          </cell>
          <cell r="C756" t="str">
            <v>P30617901: Excess Capital (Net Assets Available) over Minimum Capital (Margin) Required</v>
          </cell>
          <cell r="D756">
            <v>48448</v>
          </cell>
          <cell r="E756">
            <v>48173</v>
          </cell>
          <cell r="F756">
            <v>48216</v>
          </cell>
          <cell r="G756">
            <v>58199</v>
          </cell>
          <cell r="H756">
            <v>53772</v>
          </cell>
        </row>
        <row r="757">
          <cell r="A757" t="str">
            <v>Boiler Inspection and Insurance Company of Canada (The) (A050) P30619001: Ratio (Line 09 or line 19 as a % of line 69)</v>
          </cell>
          <cell r="B757" t="str">
            <v>Boiler Inspection and Insurance Company of Canada (The) (A050)</v>
          </cell>
          <cell r="C757" t="str">
            <v>P30619001: Ratio (Line 09 or line 19 as a % of line 69)</v>
          </cell>
          <cell r="D757">
            <v>364.69</v>
          </cell>
          <cell r="E757">
            <v>352.33</v>
          </cell>
          <cell r="F757">
            <v>321.39</v>
          </cell>
          <cell r="G757">
            <v>350.11</v>
          </cell>
          <cell r="H757">
            <v>288.45</v>
          </cell>
        </row>
        <row r="758">
          <cell r="A758" t="str">
            <v>Canadian Direct Insurance Incorporated (A095) P20100101: Cash and Cash Equivalents</v>
          </cell>
          <cell r="B758" t="str">
            <v>Canadian Direct Insurance Incorporated (A095)</v>
          </cell>
          <cell r="C758" t="str">
            <v>P20100101: Cash and Cash Equivalents</v>
          </cell>
          <cell r="D758">
            <v>2591</v>
          </cell>
          <cell r="E758">
            <v>1472</v>
          </cell>
        </row>
        <row r="759">
          <cell r="A759" t="str">
            <v>Canadian Direct Insurance Incorporated (A095) P20101901: Total Investments</v>
          </cell>
          <cell r="B759" t="str">
            <v>Canadian Direct Insurance Incorporated (A095)</v>
          </cell>
          <cell r="C759" t="str">
            <v>P20101901: Total Investments</v>
          </cell>
          <cell r="D759">
            <v>728639</v>
          </cell>
          <cell r="E759">
            <v>0</v>
          </cell>
        </row>
        <row r="760">
          <cell r="A760" t="str">
            <v>Canadian Direct Insurance Incorporated (A095) P20108901: TOTAL ASSETS</v>
          </cell>
          <cell r="B760" t="str">
            <v>Canadian Direct Insurance Incorporated (A095)</v>
          </cell>
          <cell r="C760" t="str">
            <v>P20108901: TOTAL ASSETS</v>
          </cell>
          <cell r="D760">
            <v>912110</v>
          </cell>
          <cell r="E760">
            <v>13168</v>
          </cell>
        </row>
        <row r="761">
          <cell r="A761" t="str">
            <v>Canadian Direct Insurance Incorporated (A095) P20108902: TOTAL ASSETS - Vested</v>
          </cell>
          <cell r="B761" t="str">
            <v>Canadian Direct Insurance Incorporated (A095)</v>
          </cell>
          <cell r="C761" t="str">
            <v>P20108902: TOTAL ASSETS - Vested</v>
          </cell>
        </row>
        <row r="762">
          <cell r="A762" t="str">
            <v>Canadian Direct Insurance Incorporated (A095) P20201201: Unearned Premiums</v>
          </cell>
          <cell r="B762" t="str">
            <v>Canadian Direct Insurance Incorporated (A095)</v>
          </cell>
          <cell r="C762" t="str">
            <v>P20201201: Unearned Premiums</v>
          </cell>
          <cell r="D762">
            <v>244921</v>
          </cell>
          <cell r="E762">
            <v>0</v>
          </cell>
        </row>
        <row r="763">
          <cell r="A763" t="str">
            <v>Canadian Direct Insurance Incorporated (A095) P20201301: Unpaid Claims &amp; Exp</v>
          </cell>
          <cell r="B763" t="str">
            <v>Canadian Direct Insurance Incorporated (A095)</v>
          </cell>
          <cell r="C763" t="str">
            <v>P20201301: Unpaid Claims &amp; Exp</v>
          </cell>
          <cell r="D763">
            <v>476783</v>
          </cell>
          <cell r="E763">
            <v>0</v>
          </cell>
        </row>
        <row r="764">
          <cell r="A764" t="str">
            <v>Canadian Direct Insurance Incorporated (A095) P20202901: TOTAL LIABILITIES</v>
          </cell>
          <cell r="B764" t="str">
            <v>Canadian Direct Insurance Incorporated (A095)</v>
          </cell>
          <cell r="C764" t="str">
            <v>P20202901: TOTAL LIABILITIES</v>
          </cell>
          <cell r="D764">
            <v>742740</v>
          </cell>
          <cell r="E764">
            <v>0</v>
          </cell>
        </row>
        <row r="765">
          <cell r="A765" t="str">
            <v>Canadian Direct Insurance Incorporated (A095) P20204901: TOTAL EQUITY</v>
          </cell>
          <cell r="B765" t="str">
            <v>Canadian Direct Insurance Incorporated (A095)</v>
          </cell>
          <cell r="C765" t="str">
            <v>P20204901: TOTAL EQUITY</v>
          </cell>
          <cell r="D765">
            <v>169370</v>
          </cell>
          <cell r="E765">
            <v>13168</v>
          </cell>
        </row>
        <row r="766">
          <cell r="A766" t="str">
            <v>Canadian Direct Insurance Incorporated (A095) P20206901: Total Head Office Account, Reserves and AOCI</v>
          </cell>
          <cell r="B766" t="str">
            <v>Canadian Direct Insurance Incorporated (A095)</v>
          </cell>
          <cell r="C766" t="str">
            <v>P20206901: Total Head Office Account, Reserves and AOCI</v>
          </cell>
        </row>
        <row r="767">
          <cell r="A767" t="str">
            <v>Canadian Direct Insurance Incorporated (A095) P20300101: Direct Written Premiums</v>
          </cell>
          <cell r="B767" t="str">
            <v>Canadian Direct Insurance Incorporated (A095)</v>
          </cell>
          <cell r="C767" t="str">
            <v>P20300101: Direct Written Premiums</v>
          </cell>
          <cell r="D767">
            <v>3082</v>
          </cell>
          <cell r="E767">
            <v>-97</v>
          </cell>
        </row>
        <row r="768">
          <cell r="A768" t="str">
            <v>Canadian Direct Insurance Incorporated (A095) P20300201: Reinsurance Assumed</v>
          </cell>
          <cell r="B768" t="str">
            <v>Canadian Direct Insurance Incorporated (A095)</v>
          </cell>
          <cell r="C768" t="str">
            <v>P20300201: Reinsurance Assumed</v>
          </cell>
          <cell r="D768">
            <v>391450</v>
          </cell>
          <cell r="E768">
            <v>119586</v>
          </cell>
        </row>
        <row r="769">
          <cell r="A769" t="str">
            <v>Canadian Direct Insurance Incorporated (A095) P20300301: Reinsurance Ceded</v>
          </cell>
          <cell r="B769" t="str">
            <v>Canadian Direct Insurance Incorporated (A095)</v>
          </cell>
          <cell r="C769" t="str">
            <v>P20300301: Reinsurance Ceded</v>
          </cell>
          <cell r="D769">
            <v>2276</v>
          </cell>
          <cell r="E769">
            <v>28</v>
          </cell>
        </row>
        <row r="770">
          <cell r="A770" t="str">
            <v>Canadian Direct Insurance Incorporated (A095) P20300401: Net Premiums Written</v>
          </cell>
          <cell r="B770" t="str">
            <v>Canadian Direct Insurance Incorporated (A095)</v>
          </cell>
          <cell r="C770" t="str">
            <v>P20300401: Net Premiums Written</v>
          </cell>
          <cell r="D770">
            <v>392256</v>
          </cell>
          <cell r="E770">
            <v>119461</v>
          </cell>
        </row>
        <row r="771">
          <cell r="A771" t="str">
            <v>Canadian Direct Insurance Incorporated (A095) P20300601: Net Premiums Earned</v>
          </cell>
          <cell r="B771" t="str">
            <v>Canadian Direct Insurance Incorporated (A095)</v>
          </cell>
          <cell r="C771" t="str">
            <v>P20300601: Net Premiums Earned</v>
          </cell>
          <cell r="D771">
            <v>387907</v>
          </cell>
          <cell r="E771">
            <v>127851</v>
          </cell>
        </row>
        <row r="772">
          <cell r="A772" t="str">
            <v>Canadian Direct Insurance Incorporated (A095) P20306201: Gross Claims and Adjustment Expenses</v>
          </cell>
          <cell r="B772" t="str">
            <v>Canadian Direct Insurance Incorporated (A095)</v>
          </cell>
          <cell r="C772" t="str">
            <v>P20306201: Gross Claims and Adjustment Expenses</v>
          </cell>
          <cell r="D772">
            <v>295266</v>
          </cell>
          <cell r="E772">
            <v>87496</v>
          </cell>
        </row>
        <row r="773">
          <cell r="A773" t="str">
            <v>Canadian Direct Insurance Incorporated (A095) P20301001: Net Claims and Adj. Exp.</v>
          </cell>
          <cell r="B773" t="str">
            <v>Canadian Direct Insurance Incorporated (A095)</v>
          </cell>
          <cell r="C773" t="str">
            <v>P20301001: Net Claims and Adj. Exp.</v>
          </cell>
          <cell r="D773">
            <v>264803</v>
          </cell>
          <cell r="E773">
            <v>88832</v>
          </cell>
        </row>
        <row r="774">
          <cell r="A774" t="str">
            <v>Canadian Direct Insurance Incorporated (A095) P20300901: Total Underwriting Revenue</v>
          </cell>
          <cell r="B774" t="str">
            <v>Canadian Direct Insurance Incorporated (A095)</v>
          </cell>
          <cell r="C774" t="str">
            <v>P20300901: Total Underwriting Revenue</v>
          </cell>
          <cell r="D774">
            <v>392421</v>
          </cell>
          <cell r="E774">
            <v>129339</v>
          </cell>
        </row>
        <row r="775">
          <cell r="A775" t="str">
            <v>Canadian Direct Insurance Incorporated (A095) P20306601: Gross Commissions</v>
          </cell>
          <cell r="B775" t="str">
            <v>Canadian Direct Insurance Incorporated (A095)</v>
          </cell>
          <cell r="C775" t="str">
            <v>P20306601: Gross Commissions</v>
          </cell>
          <cell r="D775">
            <v>62234</v>
          </cell>
          <cell r="E775">
            <v>20514</v>
          </cell>
        </row>
        <row r="776">
          <cell r="A776" t="str">
            <v>Canadian Direct Insurance Incorporated (A095) P20306801: Ceded Commissions</v>
          </cell>
          <cell r="B776" t="str">
            <v>Canadian Direct Insurance Incorporated (A095)</v>
          </cell>
          <cell r="C776" t="str">
            <v>P20306801: Ceded Commissions</v>
          </cell>
          <cell r="D776">
            <v>38</v>
          </cell>
          <cell r="E776">
            <v>0</v>
          </cell>
        </row>
        <row r="777">
          <cell r="A777" t="str">
            <v>Canadian Direct Insurance Incorporated (A095) P20301601: General Exp.s</v>
          </cell>
          <cell r="B777" t="str">
            <v>Canadian Direct Insurance Incorporated (A095)</v>
          </cell>
          <cell r="C777" t="str">
            <v>P20301601: General Exp.s</v>
          </cell>
          <cell r="D777">
            <v>29141</v>
          </cell>
          <cell r="E777">
            <v>10107</v>
          </cell>
        </row>
        <row r="778">
          <cell r="A778" t="str">
            <v>Canadian Direct Insurance Incorporated (A095) P20301901: Total Claims and Exp.s</v>
          </cell>
          <cell r="B778" t="str">
            <v>Canadian Direct Insurance Incorporated (A095)</v>
          </cell>
          <cell r="C778" t="str">
            <v>P20301901: Total Claims and Exp.s</v>
          </cell>
          <cell r="D778">
            <v>382895</v>
          </cell>
          <cell r="E778">
            <v>128697</v>
          </cell>
        </row>
        <row r="779">
          <cell r="A779" t="str">
            <v>Canadian Direct Insurance Incorporated (A095) P20302901: Underwriting Income</v>
          </cell>
          <cell r="B779" t="str">
            <v>Canadian Direct Insurance Incorporated (A095)</v>
          </cell>
          <cell r="C779" t="str">
            <v>P20302901: Underwriting Income</v>
          </cell>
          <cell r="D779">
            <v>9526</v>
          </cell>
          <cell r="E779">
            <v>642</v>
          </cell>
        </row>
        <row r="780">
          <cell r="A780" t="str">
            <v>Canadian Direct Insurance Incorporated (A095) P20303901: Net Investment Income</v>
          </cell>
          <cell r="B780" t="str">
            <v>Canadian Direct Insurance Incorporated (A095)</v>
          </cell>
          <cell r="C780" t="str">
            <v>P20303901: Net Investment Income</v>
          </cell>
          <cell r="D780">
            <v>28384</v>
          </cell>
          <cell r="E780">
            <v>18404</v>
          </cell>
        </row>
        <row r="781">
          <cell r="A781" t="str">
            <v>Canadian Direct Insurance Incorporated (A095) P20308901: NET INCOME</v>
          </cell>
          <cell r="B781" t="str">
            <v>Canadian Direct Insurance Incorporated (A095)</v>
          </cell>
          <cell r="C781" t="str">
            <v>P20308901: NET INCOME</v>
          </cell>
          <cell r="D781">
            <v>29293</v>
          </cell>
          <cell r="E781">
            <v>14506</v>
          </cell>
        </row>
        <row r="782">
          <cell r="A782" t="str">
            <v>Canadian Direct Insurance Incorporated (A095) P20451101: Transfers from (to) Head Office - Subtotal</v>
          </cell>
          <cell r="B782" t="str">
            <v>Canadian Direct Insurance Incorporated (A095)</v>
          </cell>
          <cell r="C782" t="str">
            <v>P20451101: Transfers from (to) Head Office - Subtotal</v>
          </cell>
        </row>
        <row r="783">
          <cell r="A783" t="str">
            <v>Canadian Direct Insurance Incorporated (A095) P20452001: Advances (Returns)</v>
          </cell>
          <cell r="B783" t="str">
            <v>Canadian Direct Insurance Incorporated (A095)</v>
          </cell>
          <cell r="C783" t="str">
            <v>P20452001: Advances (Returns)</v>
          </cell>
        </row>
        <row r="784">
          <cell r="A784" t="str">
            <v>Canadian Direct Insurance Incorporated (A095) P30610101: Capital available</v>
          </cell>
          <cell r="B784" t="str">
            <v>Canadian Direct Insurance Incorporated (A095)</v>
          </cell>
          <cell r="C784" t="str">
            <v>P30610101: Capital available</v>
          </cell>
          <cell r="D784">
            <v>167285</v>
          </cell>
          <cell r="E784">
            <v>13168</v>
          </cell>
        </row>
        <row r="785">
          <cell r="A785" t="str">
            <v>Canadian Direct Insurance Incorporated (A095) P30610901: Total Capital Available</v>
          </cell>
          <cell r="B785" t="str">
            <v>Canadian Direct Insurance Incorporated (A095)</v>
          </cell>
          <cell r="C785" t="str">
            <v>P30610901: Total Capital Available</v>
          </cell>
          <cell r="D785">
            <v>167285</v>
          </cell>
          <cell r="E785">
            <v>13168</v>
          </cell>
        </row>
        <row r="786">
          <cell r="A786" t="str">
            <v>Canadian Direct Insurance Incorporated (A095) P30611101: Net Assets Available</v>
          </cell>
          <cell r="B786" t="str">
            <v>Canadian Direct Insurance Incorporated (A095)</v>
          </cell>
          <cell r="C786" t="str">
            <v>P30611101: Net Assets Available</v>
          </cell>
        </row>
        <row r="787">
          <cell r="A787" t="str">
            <v>Canadian Direct Insurance Incorporated (A095) P30611901: Total Net Assets Available</v>
          </cell>
          <cell r="B787" t="str">
            <v>Canadian Direct Insurance Incorporated (A095)</v>
          </cell>
          <cell r="C787" t="str">
            <v>P30611901: Total Net Assets Available</v>
          </cell>
        </row>
        <row r="788">
          <cell r="A788" t="str">
            <v>Canadian Direct Insurance Incorporated (A095) P30615901: Total Capital (Margin) Required at Target</v>
          </cell>
          <cell r="B788" t="str">
            <v>Canadian Direct Insurance Incorporated (A095)</v>
          </cell>
          <cell r="C788" t="str">
            <v>P30615901: Total Capital (Margin) Required at Target</v>
          </cell>
          <cell r="D788">
            <v>122377</v>
          </cell>
          <cell r="E788">
            <v>18</v>
          </cell>
        </row>
        <row r="789">
          <cell r="A789" t="str">
            <v>Canadian Direct Insurance Incorporated (A095) P30616001: Minimum Capital (Margin) Required (line 59 / 1.5)</v>
          </cell>
          <cell r="B789" t="str">
            <v>Canadian Direct Insurance Incorporated (A095)</v>
          </cell>
          <cell r="C789" t="str">
            <v>P30616001: Minimum Capital (Margin) Required (line 59 / 1.5)</v>
          </cell>
          <cell r="D789">
            <v>81585</v>
          </cell>
          <cell r="E789">
            <v>12</v>
          </cell>
        </row>
        <row r="790">
          <cell r="A790" t="str">
            <v>Canadian Direct Insurance Incorporated (A095) P30616801: Total Capital (Margin) Required at Target : Specify</v>
          </cell>
          <cell r="B790" t="str">
            <v>Canadian Direct Insurance Incorporated (A095)</v>
          </cell>
          <cell r="C790" t="str">
            <v>P30616801: Total Capital (Margin) Required at Target : Specify</v>
          </cell>
          <cell r="D790">
            <v>0</v>
          </cell>
          <cell r="E790">
            <v>0</v>
          </cell>
        </row>
        <row r="791">
          <cell r="A791" t="str">
            <v>Canadian Direct Insurance Incorporated (A095) P30616901: Total minimum capital (margin) required</v>
          </cell>
          <cell r="B791" t="str">
            <v>Canadian Direct Insurance Incorporated (A095)</v>
          </cell>
          <cell r="C791" t="str">
            <v>P30616901: Total minimum capital (margin) required</v>
          </cell>
          <cell r="D791">
            <v>81585</v>
          </cell>
          <cell r="E791">
            <v>12</v>
          </cell>
        </row>
        <row r="792">
          <cell r="A792" t="str">
            <v>Canadian Direct Insurance Incorporated (A095) P30617901: Excess Capital (Net Assets Available) over Minimum Capital (Margin) Required</v>
          </cell>
          <cell r="B792" t="str">
            <v>Canadian Direct Insurance Incorporated (A095)</v>
          </cell>
          <cell r="C792" t="str">
            <v>P30617901: Excess Capital (Net Assets Available) over Minimum Capital (Margin) Required</v>
          </cell>
          <cell r="D792">
            <v>85700</v>
          </cell>
          <cell r="E792">
            <v>13156</v>
          </cell>
        </row>
        <row r="793">
          <cell r="A793" t="str">
            <v>Canadian Direct Insurance Incorporated (A095) P30619001: Ratio (Line 09 or line 19 as a % of line 69)</v>
          </cell>
          <cell r="B793" t="str">
            <v>Canadian Direct Insurance Incorporated (A095)</v>
          </cell>
          <cell r="C793" t="str">
            <v>P30619001: Ratio (Line 09 or line 19 as a % of line 69)</v>
          </cell>
          <cell r="D793">
            <v>205.04</v>
          </cell>
          <cell r="E793">
            <v>109733.33</v>
          </cell>
        </row>
        <row r="794">
          <cell r="A794" t="str">
            <v>Canadian Northern Shield Insurance Company (A135) P20100101: Cash and Cash Equivalents</v>
          </cell>
          <cell r="B794" t="str">
            <v>Canadian Northern Shield Insurance Company (A135)</v>
          </cell>
          <cell r="C794" t="str">
            <v>P20100101: Cash and Cash Equivalents</v>
          </cell>
          <cell r="D794">
            <v>50897</v>
          </cell>
          <cell r="E794">
            <v>38957</v>
          </cell>
          <cell r="F794">
            <v>76542</v>
          </cell>
          <cell r="G794">
            <v>39715</v>
          </cell>
          <cell r="H794">
            <v>27908</v>
          </cell>
        </row>
        <row r="795">
          <cell r="A795" t="str">
            <v>Canadian Northern Shield Insurance Company (A135) P20101901: Total Investments</v>
          </cell>
          <cell r="B795" t="str">
            <v>Canadian Northern Shield Insurance Company (A135)</v>
          </cell>
          <cell r="C795" t="str">
            <v>P20101901: Total Investments</v>
          </cell>
          <cell r="D795">
            <v>209293</v>
          </cell>
          <cell r="E795">
            <v>201733</v>
          </cell>
          <cell r="F795">
            <v>174665</v>
          </cell>
          <cell r="G795">
            <v>199487</v>
          </cell>
          <cell r="H795">
            <v>228379</v>
          </cell>
        </row>
        <row r="796">
          <cell r="A796" t="str">
            <v>Canadian Northern Shield Insurance Company (A135) P20108901: TOTAL ASSETS</v>
          </cell>
          <cell r="B796" t="str">
            <v>Canadian Northern Shield Insurance Company (A135)</v>
          </cell>
          <cell r="C796" t="str">
            <v>P20108901: TOTAL ASSETS</v>
          </cell>
          <cell r="D796">
            <v>351480</v>
          </cell>
          <cell r="E796">
            <v>354653</v>
          </cell>
          <cell r="F796">
            <v>357773</v>
          </cell>
          <cell r="G796">
            <v>334351</v>
          </cell>
          <cell r="H796">
            <v>357256</v>
          </cell>
        </row>
        <row r="797">
          <cell r="A797" t="str">
            <v>Canadian Northern Shield Insurance Company (A135) P20108902: TOTAL ASSETS - Vested</v>
          </cell>
          <cell r="B797" t="str">
            <v>Canadian Northern Shield Insurance Company (A135)</v>
          </cell>
          <cell r="C797" t="str">
            <v>P20108902: TOTAL ASSETS - Vested</v>
          </cell>
        </row>
        <row r="798">
          <cell r="A798" t="str">
            <v>Canadian Northern Shield Insurance Company (A135) P20201201: Unearned Premiums</v>
          </cell>
          <cell r="B798" t="str">
            <v>Canadian Northern Shield Insurance Company (A135)</v>
          </cell>
          <cell r="C798" t="str">
            <v>P20201201: Unearned Premiums</v>
          </cell>
          <cell r="D798">
            <v>118682</v>
          </cell>
          <cell r="E798">
            <v>122145</v>
          </cell>
          <cell r="F798">
            <v>116937</v>
          </cell>
          <cell r="G798">
            <v>102602</v>
          </cell>
          <cell r="H798">
            <v>102256</v>
          </cell>
        </row>
        <row r="799">
          <cell r="A799" t="str">
            <v>Canadian Northern Shield Insurance Company (A135) P20201301: Unpaid Claims &amp; Exp</v>
          </cell>
          <cell r="B799" t="str">
            <v>Canadian Northern Shield Insurance Company (A135)</v>
          </cell>
          <cell r="C799" t="str">
            <v>P20201301: Unpaid Claims &amp; Exp</v>
          </cell>
          <cell r="D799">
            <v>106687</v>
          </cell>
          <cell r="E799">
            <v>132485</v>
          </cell>
          <cell r="F799">
            <v>120122</v>
          </cell>
          <cell r="G799">
            <v>119631</v>
          </cell>
          <cell r="H799">
            <v>127073</v>
          </cell>
        </row>
        <row r="800">
          <cell r="A800" t="str">
            <v>Canadian Northern Shield Insurance Company (A135) P20202901: TOTAL LIABILITIES</v>
          </cell>
          <cell r="B800" t="str">
            <v>Canadian Northern Shield Insurance Company (A135)</v>
          </cell>
          <cell r="C800" t="str">
            <v>P20202901: TOTAL LIABILITIES</v>
          </cell>
          <cell r="D800">
            <v>251833</v>
          </cell>
          <cell r="E800">
            <v>265092</v>
          </cell>
          <cell r="F800">
            <v>254995</v>
          </cell>
          <cell r="G800">
            <v>236679</v>
          </cell>
          <cell r="H800">
            <v>249822</v>
          </cell>
        </row>
        <row r="801">
          <cell r="A801" t="str">
            <v>Canadian Northern Shield Insurance Company (A135) P20204901: TOTAL EQUITY</v>
          </cell>
          <cell r="B801" t="str">
            <v>Canadian Northern Shield Insurance Company (A135)</v>
          </cell>
          <cell r="C801" t="str">
            <v>P20204901: TOTAL EQUITY</v>
          </cell>
          <cell r="D801">
            <v>99647</v>
          </cell>
          <cell r="E801">
            <v>89561</v>
          </cell>
          <cell r="F801">
            <v>102778</v>
          </cell>
          <cell r="G801">
            <v>97672</v>
          </cell>
          <cell r="H801">
            <v>107434</v>
          </cell>
        </row>
        <row r="802">
          <cell r="A802" t="str">
            <v>Canadian Northern Shield Insurance Company (A135) P20206901: Total Head Office Account, Reserves and AOCI</v>
          </cell>
          <cell r="B802" t="str">
            <v>Canadian Northern Shield Insurance Company (A135)</v>
          </cell>
          <cell r="C802" t="str">
            <v>P20206901: Total Head Office Account, Reserves and AOCI</v>
          </cell>
        </row>
        <row r="803">
          <cell r="A803" t="str">
            <v>Canadian Northern Shield Insurance Company (A135) P20300101: Direct Written Premiums</v>
          </cell>
          <cell r="B803" t="str">
            <v>Canadian Northern Shield Insurance Company (A135)</v>
          </cell>
          <cell r="C803" t="str">
            <v>P20300101: Direct Written Premiums</v>
          </cell>
          <cell r="D803">
            <v>231283</v>
          </cell>
          <cell r="E803">
            <v>238796</v>
          </cell>
          <cell r="F803">
            <v>233913</v>
          </cell>
          <cell r="G803">
            <v>201332</v>
          </cell>
          <cell r="H803">
            <v>147532</v>
          </cell>
        </row>
        <row r="804">
          <cell r="A804" t="str">
            <v>Canadian Northern Shield Insurance Company (A135) P20300201: Reinsurance Assumed</v>
          </cell>
          <cell r="B804" t="str">
            <v>Canadian Northern Shield Insurance Company (A135)</v>
          </cell>
          <cell r="C804" t="str">
            <v>P20300201: Reinsurance Assumed</v>
          </cell>
          <cell r="D804">
            <v>0</v>
          </cell>
          <cell r="E804">
            <v>0</v>
          </cell>
          <cell r="F804">
            <v>0</v>
          </cell>
          <cell r="G804">
            <v>0</v>
          </cell>
          <cell r="H804">
            <v>0</v>
          </cell>
        </row>
        <row r="805">
          <cell r="A805" t="str">
            <v>Canadian Northern Shield Insurance Company (A135) P20300301: Reinsurance Ceded</v>
          </cell>
          <cell r="B805" t="str">
            <v>Canadian Northern Shield Insurance Company (A135)</v>
          </cell>
          <cell r="C805" t="str">
            <v>P20300301: Reinsurance Ceded</v>
          </cell>
          <cell r="D805">
            <v>22926</v>
          </cell>
          <cell r="E805">
            <v>33186</v>
          </cell>
          <cell r="F805">
            <v>30868</v>
          </cell>
          <cell r="G805">
            <v>29344</v>
          </cell>
          <cell r="H805">
            <v>23020</v>
          </cell>
        </row>
        <row r="806">
          <cell r="A806" t="str">
            <v>Canadian Northern Shield Insurance Company (A135) P20300401: Net Premiums Written</v>
          </cell>
          <cell r="B806" t="str">
            <v>Canadian Northern Shield Insurance Company (A135)</v>
          </cell>
          <cell r="C806" t="str">
            <v>P20300401: Net Premiums Written</v>
          </cell>
          <cell r="D806">
            <v>208357</v>
          </cell>
          <cell r="E806">
            <v>205610</v>
          </cell>
          <cell r="F806">
            <v>203045</v>
          </cell>
          <cell r="G806">
            <v>171988</v>
          </cell>
          <cell r="H806">
            <v>124512</v>
          </cell>
        </row>
        <row r="807">
          <cell r="A807" t="str">
            <v>Canadian Northern Shield Insurance Company (A135) P20300601: Net Premiums Earned</v>
          </cell>
          <cell r="B807" t="str">
            <v>Canadian Northern Shield Insurance Company (A135)</v>
          </cell>
          <cell r="C807" t="str">
            <v>P20300601: Net Premiums Earned</v>
          </cell>
          <cell r="D807">
            <v>205857</v>
          </cell>
          <cell r="E807">
            <v>202133</v>
          </cell>
          <cell r="F807">
            <v>208249</v>
          </cell>
          <cell r="G807">
            <v>186314</v>
          </cell>
          <cell r="H807">
            <v>124857</v>
          </cell>
        </row>
        <row r="808">
          <cell r="A808" t="str">
            <v>Canadian Northern Shield Insurance Company (A135) P20306201: Gross Claims and Adjustment Expenses</v>
          </cell>
          <cell r="B808" t="str">
            <v>Canadian Northern Shield Insurance Company (A135)</v>
          </cell>
          <cell r="C808" t="str">
            <v>P20306201: Gross Claims and Adjustment Expenses</v>
          </cell>
          <cell r="D808">
            <v>102621</v>
          </cell>
          <cell r="E808">
            <v>139061</v>
          </cell>
          <cell r="F808">
            <v>132121</v>
          </cell>
          <cell r="G808">
            <v>120471</v>
          </cell>
          <cell r="H808">
            <v>70173</v>
          </cell>
        </row>
        <row r="809">
          <cell r="A809" t="str">
            <v>Canadian Northern Shield Insurance Company (A135) P20301001: Net Claims and Adj. Exp.</v>
          </cell>
          <cell r="B809" t="str">
            <v>Canadian Northern Shield Insurance Company (A135)</v>
          </cell>
          <cell r="C809" t="str">
            <v>P20301001: Net Claims and Adj. Exp.</v>
          </cell>
          <cell r="D809">
            <v>100402</v>
          </cell>
          <cell r="E809">
            <v>126860</v>
          </cell>
          <cell r="F809">
            <v>117628</v>
          </cell>
          <cell r="G809">
            <v>115843</v>
          </cell>
          <cell r="H809">
            <v>58325</v>
          </cell>
        </row>
        <row r="810">
          <cell r="A810" t="str">
            <v>Canadian Northern Shield Insurance Company (A135) P20300901: Total Underwriting Revenue</v>
          </cell>
          <cell r="B810" t="str">
            <v>Canadian Northern Shield Insurance Company (A135)</v>
          </cell>
          <cell r="C810" t="str">
            <v>P20300901: Total Underwriting Revenue</v>
          </cell>
          <cell r="D810">
            <v>205857</v>
          </cell>
          <cell r="E810">
            <v>202133</v>
          </cell>
          <cell r="F810">
            <v>208249</v>
          </cell>
          <cell r="G810">
            <v>186314</v>
          </cell>
          <cell r="H810">
            <v>124857</v>
          </cell>
        </row>
        <row r="811">
          <cell r="A811" t="str">
            <v>Canadian Northern Shield Insurance Company (A135) P20306601: Gross Commissions</v>
          </cell>
          <cell r="B811" t="str">
            <v>Canadian Northern Shield Insurance Company (A135)</v>
          </cell>
          <cell r="C811" t="str">
            <v>P20306601: Gross Commissions</v>
          </cell>
          <cell r="D811">
            <v>54454</v>
          </cell>
          <cell r="E811">
            <v>54482</v>
          </cell>
          <cell r="F811">
            <v>53900</v>
          </cell>
          <cell r="G811">
            <v>49848</v>
          </cell>
          <cell r="H811">
            <v>32880</v>
          </cell>
        </row>
        <row r="812">
          <cell r="A812" t="str">
            <v>Canadian Northern Shield Insurance Company (A135) P20306801: Ceded Commissions</v>
          </cell>
          <cell r="B812" t="str">
            <v>Canadian Northern Shield Insurance Company (A135)</v>
          </cell>
          <cell r="C812" t="str">
            <v>P20306801: Ceded Commissions</v>
          </cell>
          <cell r="D812">
            <v>10</v>
          </cell>
          <cell r="E812">
            <v>14</v>
          </cell>
          <cell r="F812">
            <v>13</v>
          </cell>
          <cell r="G812">
            <v>4</v>
          </cell>
          <cell r="H812">
            <v>0</v>
          </cell>
        </row>
        <row r="813">
          <cell r="A813" t="str">
            <v>Canadian Northern Shield Insurance Company (A135) P20301601: General Exp.s</v>
          </cell>
          <cell r="B813" t="str">
            <v>Canadian Northern Shield Insurance Company (A135)</v>
          </cell>
          <cell r="C813" t="str">
            <v>P20301601: General Exp.s</v>
          </cell>
          <cell r="D813">
            <v>4479</v>
          </cell>
          <cell r="E813">
            <v>3507</v>
          </cell>
          <cell r="F813">
            <v>1359</v>
          </cell>
          <cell r="G813">
            <v>7306</v>
          </cell>
          <cell r="H813">
            <v>4022</v>
          </cell>
        </row>
        <row r="814">
          <cell r="A814" t="str">
            <v>Canadian Northern Shield Insurance Company (A135) P20301901: Total Claims and Exp.s</v>
          </cell>
          <cell r="B814" t="str">
            <v>Canadian Northern Shield Insurance Company (A135)</v>
          </cell>
          <cell r="C814" t="str">
            <v>P20301901: Total Claims and Exp.s</v>
          </cell>
          <cell r="D814">
            <v>183802</v>
          </cell>
          <cell r="E814">
            <v>205125</v>
          </cell>
          <cell r="F814">
            <v>196809</v>
          </cell>
          <cell r="G814">
            <v>189396</v>
          </cell>
          <cell r="H814">
            <v>107467</v>
          </cell>
        </row>
        <row r="815">
          <cell r="A815" t="str">
            <v>Canadian Northern Shield Insurance Company (A135) P20302901: Underwriting Income</v>
          </cell>
          <cell r="B815" t="str">
            <v>Canadian Northern Shield Insurance Company (A135)</v>
          </cell>
          <cell r="C815" t="str">
            <v>P20302901: Underwriting Income</v>
          </cell>
          <cell r="D815">
            <v>22055</v>
          </cell>
          <cell r="E815">
            <v>-2992</v>
          </cell>
          <cell r="F815">
            <v>11440</v>
          </cell>
          <cell r="G815">
            <v>-3082</v>
          </cell>
          <cell r="H815">
            <v>17390</v>
          </cell>
        </row>
        <row r="816">
          <cell r="A816" t="str">
            <v>Canadian Northern Shield Insurance Company (A135) P20303901: Net Investment Income</v>
          </cell>
          <cell r="B816" t="str">
            <v>Canadian Northern Shield Insurance Company (A135)</v>
          </cell>
          <cell r="C816" t="str">
            <v>P20303901: Net Investment Income</v>
          </cell>
          <cell r="D816">
            <v>4324</v>
          </cell>
          <cell r="E816">
            <v>3787</v>
          </cell>
          <cell r="F816">
            <v>3262</v>
          </cell>
          <cell r="G816">
            <v>3208</v>
          </cell>
          <cell r="H816">
            <v>1820</v>
          </cell>
        </row>
        <row r="817">
          <cell r="A817" t="str">
            <v>Canadian Northern Shield Insurance Company (A135) P20308901: NET INCOME</v>
          </cell>
          <cell r="B817" t="str">
            <v>Canadian Northern Shield Insurance Company (A135)</v>
          </cell>
          <cell r="C817" t="str">
            <v>P20308901: NET INCOME</v>
          </cell>
          <cell r="D817">
            <v>18510</v>
          </cell>
          <cell r="E817">
            <v>1084</v>
          </cell>
          <cell r="F817">
            <v>11525</v>
          </cell>
          <cell r="G817">
            <v>387</v>
          </cell>
          <cell r="H817">
            <v>14052</v>
          </cell>
        </row>
        <row r="818">
          <cell r="A818" t="str">
            <v>Canadian Northern Shield Insurance Company (A135) P20451101: Transfers from (to) Head Office - Subtotal</v>
          </cell>
          <cell r="B818" t="str">
            <v>Canadian Northern Shield Insurance Company (A135)</v>
          </cell>
          <cell r="C818" t="str">
            <v>P20451101: Transfers from (to) Head Office - Subtotal</v>
          </cell>
        </row>
        <row r="819">
          <cell r="A819" t="str">
            <v>Canadian Northern Shield Insurance Company (A135) P20452001: Advances (Returns)</v>
          </cell>
          <cell r="B819" t="str">
            <v>Canadian Northern Shield Insurance Company (A135)</v>
          </cell>
          <cell r="C819" t="str">
            <v>P20452001: Advances (Returns)</v>
          </cell>
        </row>
        <row r="820">
          <cell r="A820" t="str">
            <v>Canadian Northern Shield Insurance Company (A135) P30610101: Capital available</v>
          </cell>
          <cell r="B820" t="str">
            <v>Canadian Northern Shield Insurance Company (A135)</v>
          </cell>
          <cell r="C820" t="str">
            <v>P30610101: Capital available</v>
          </cell>
          <cell r="D820">
            <v>92188</v>
          </cell>
          <cell r="E820">
            <v>81268</v>
          </cell>
          <cell r="F820">
            <v>93629</v>
          </cell>
          <cell r="G820">
            <v>87975</v>
          </cell>
          <cell r="H820">
            <v>96459</v>
          </cell>
        </row>
        <row r="821">
          <cell r="A821" t="str">
            <v>Canadian Northern Shield Insurance Company (A135) P30610901: Total Capital Available</v>
          </cell>
          <cell r="B821" t="str">
            <v>Canadian Northern Shield Insurance Company (A135)</v>
          </cell>
          <cell r="C821" t="str">
            <v>P30610901: Total Capital Available</v>
          </cell>
          <cell r="D821">
            <v>92188</v>
          </cell>
          <cell r="E821">
            <v>81268</v>
          </cell>
          <cell r="F821">
            <v>93629</v>
          </cell>
          <cell r="G821">
            <v>87975</v>
          </cell>
          <cell r="H821">
            <v>96459</v>
          </cell>
        </row>
        <row r="822">
          <cell r="A822" t="str">
            <v>Canadian Northern Shield Insurance Company (A135) P30611101: Net Assets Available</v>
          </cell>
          <cell r="B822" t="str">
            <v>Canadian Northern Shield Insurance Company (A135)</v>
          </cell>
          <cell r="C822" t="str">
            <v>P30611101: Net Assets Available</v>
          </cell>
        </row>
        <row r="823">
          <cell r="A823" t="str">
            <v>Canadian Northern Shield Insurance Company (A135) P30611901: Total Net Assets Available</v>
          </cell>
          <cell r="B823" t="str">
            <v>Canadian Northern Shield Insurance Company (A135)</v>
          </cell>
          <cell r="C823" t="str">
            <v>P30611901: Total Net Assets Available</v>
          </cell>
        </row>
        <row r="824">
          <cell r="A824" t="str">
            <v>Canadian Northern Shield Insurance Company (A135) P30615901: Total Capital (Margin) Required at Target</v>
          </cell>
          <cell r="B824" t="str">
            <v>Canadian Northern Shield Insurance Company (A135)</v>
          </cell>
          <cell r="C824" t="str">
            <v>P30615901: Total Capital (Margin) Required at Target</v>
          </cell>
          <cell r="D824">
            <v>41876</v>
          </cell>
          <cell r="E824">
            <v>43758</v>
          </cell>
          <cell r="F824">
            <v>43494</v>
          </cell>
          <cell r="G824">
            <v>41474</v>
          </cell>
          <cell r="H824">
            <v>42717</v>
          </cell>
        </row>
        <row r="825">
          <cell r="A825" t="str">
            <v>Canadian Northern Shield Insurance Company (A135) P30616001: Minimum Capital (Margin) Required (line 59 / 1.5)</v>
          </cell>
          <cell r="B825" t="str">
            <v>Canadian Northern Shield Insurance Company (A135)</v>
          </cell>
          <cell r="C825" t="str">
            <v>P30616001: Minimum Capital (Margin) Required (line 59 / 1.5)</v>
          </cell>
          <cell r="D825">
            <v>27917</v>
          </cell>
          <cell r="E825">
            <v>29172</v>
          </cell>
          <cell r="F825">
            <v>28996</v>
          </cell>
          <cell r="G825">
            <v>27649</v>
          </cell>
          <cell r="H825">
            <v>28478</v>
          </cell>
        </row>
        <row r="826">
          <cell r="A826" t="str">
            <v>Canadian Northern Shield Insurance Company (A135) P30616801: Total Capital (Margin) Required at Target : Specify</v>
          </cell>
          <cell r="B826" t="str">
            <v>Canadian Northern Shield Insurance Company (A135)</v>
          </cell>
          <cell r="C826" t="str">
            <v>P30616801: Total Capital (Margin) Required at Target : Specify</v>
          </cell>
          <cell r="D826">
            <v>0</v>
          </cell>
          <cell r="E826">
            <v>0</v>
          </cell>
          <cell r="F826">
            <v>0</v>
          </cell>
          <cell r="G826">
            <v>0</v>
          </cell>
          <cell r="H826">
            <v>0</v>
          </cell>
        </row>
        <row r="827">
          <cell r="A827" t="str">
            <v>Canadian Northern Shield Insurance Company (A135) P30616901: Total minimum capital (margin) required</v>
          </cell>
          <cell r="B827" t="str">
            <v>Canadian Northern Shield Insurance Company (A135)</v>
          </cell>
          <cell r="C827" t="str">
            <v>P30616901: Total minimum capital (margin) required</v>
          </cell>
          <cell r="D827">
            <v>27917</v>
          </cell>
          <cell r="E827">
            <v>29172</v>
          </cell>
          <cell r="F827">
            <v>28996</v>
          </cell>
          <cell r="G827">
            <v>27649</v>
          </cell>
          <cell r="H827">
            <v>28478</v>
          </cell>
        </row>
        <row r="828">
          <cell r="A828" t="str">
            <v>Canadian Northern Shield Insurance Company (A135) P30617901: Excess Capital (Net Assets Available) over Minimum Capital (Margin) Required</v>
          </cell>
          <cell r="B828" t="str">
            <v>Canadian Northern Shield Insurance Company (A135)</v>
          </cell>
          <cell r="C828" t="str">
            <v>P30617901: Excess Capital (Net Assets Available) over Minimum Capital (Margin) Required</v>
          </cell>
          <cell r="D828">
            <v>64271</v>
          </cell>
          <cell r="E828">
            <v>52096</v>
          </cell>
          <cell r="F828">
            <v>64633</v>
          </cell>
          <cell r="G828">
            <v>60326</v>
          </cell>
          <cell r="H828">
            <v>67981</v>
          </cell>
        </row>
        <row r="829">
          <cell r="A829" t="str">
            <v>Canadian Northern Shield Insurance Company (A135) P30619001: Ratio (Line 09 or line 19 as a % of line 69)</v>
          </cell>
          <cell r="B829" t="str">
            <v>Canadian Northern Shield Insurance Company (A135)</v>
          </cell>
          <cell r="C829" t="str">
            <v>P30619001: Ratio (Line 09 or line 19 as a % of line 69)</v>
          </cell>
          <cell r="D829">
            <v>330.22</v>
          </cell>
          <cell r="E829">
            <v>278.58</v>
          </cell>
          <cell r="F829">
            <v>322.89999999999998</v>
          </cell>
          <cell r="G829">
            <v>318.19</v>
          </cell>
          <cell r="H829">
            <v>338.71</v>
          </cell>
        </row>
        <row r="830">
          <cell r="A830" t="str">
            <v>Canadian Premier General Insurance Company (A370) P20100101: Cash and Cash Equivalents</v>
          </cell>
          <cell r="B830" t="str">
            <v>Canadian Premier General Insurance Company (A370)</v>
          </cell>
          <cell r="C830" t="str">
            <v>P20100101: Cash and Cash Equivalents</v>
          </cell>
          <cell r="D830">
            <v>2070</v>
          </cell>
          <cell r="E830">
            <v>3145</v>
          </cell>
          <cell r="F830">
            <v>1265</v>
          </cell>
          <cell r="G830">
            <v>5046</v>
          </cell>
          <cell r="H830">
            <v>6174</v>
          </cell>
        </row>
        <row r="831">
          <cell r="A831" t="str">
            <v>Canadian Premier General Insurance Company (A370) P20101901: Total Investments</v>
          </cell>
          <cell r="B831" t="str">
            <v>Canadian Premier General Insurance Company (A370)</v>
          </cell>
          <cell r="C831" t="str">
            <v>P20101901: Total Investments</v>
          </cell>
          <cell r="D831">
            <v>7460</v>
          </cell>
          <cell r="E831">
            <v>7578</v>
          </cell>
          <cell r="F831">
            <v>7909</v>
          </cell>
          <cell r="G831">
            <v>8332</v>
          </cell>
          <cell r="H831">
            <v>8257</v>
          </cell>
        </row>
        <row r="832">
          <cell r="A832" t="str">
            <v>Canadian Premier General Insurance Company (A370) P20108901: TOTAL ASSETS</v>
          </cell>
          <cell r="B832" t="str">
            <v>Canadian Premier General Insurance Company (A370)</v>
          </cell>
          <cell r="C832" t="str">
            <v>P20108901: TOTAL ASSETS</v>
          </cell>
          <cell r="D832">
            <v>12941</v>
          </cell>
          <cell r="E832">
            <v>13235</v>
          </cell>
          <cell r="F832">
            <v>14587</v>
          </cell>
          <cell r="G832">
            <v>15401</v>
          </cell>
          <cell r="H832">
            <v>16015</v>
          </cell>
        </row>
        <row r="833">
          <cell r="A833" t="str">
            <v>Canadian Premier General Insurance Company (A370) P20108902: TOTAL ASSETS - Vested</v>
          </cell>
          <cell r="B833" t="str">
            <v>Canadian Premier General Insurance Company (A370)</v>
          </cell>
          <cell r="C833" t="str">
            <v>P20108902: TOTAL ASSETS - Vested</v>
          </cell>
        </row>
        <row r="834">
          <cell r="A834" t="str">
            <v>Canadian Premier General Insurance Company (A370) P20201201: Unearned Premiums</v>
          </cell>
          <cell r="B834" t="str">
            <v>Canadian Premier General Insurance Company (A370)</v>
          </cell>
          <cell r="C834" t="str">
            <v>P20201201: Unearned Premiums</v>
          </cell>
          <cell r="D834">
            <v>-1015</v>
          </cell>
          <cell r="E834">
            <v>-43</v>
          </cell>
          <cell r="F834">
            <v>-2903</v>
          </cell>
          <cell r="G834">
            <v>-1196</v>
          </cell>
          <cell r="H834">
            <v>352</v>
          </cell>
        </row>
        <row r="835">
          <cell r="A835" t="str">
            <v>Canadian Premier General Insurance Company (A370) P20201301: Unpaid Claims &amp; Exp</v>
          </cell>
          <cell r="B835" t="str">
            <v>Canadian Premier General Insurance Company (A370)</v>
          </cell>
          <cell r="C835" t="str">
            <v>P20201301: Unpaid Claims &amp; Exp</v>
          </cell>
          <cell r="D835">
            <v>1299</v>
          </cell>
          <cell r="E835">
            <v>1536</v>
          </cell>
          <cell r="F835">
            <v>1135</v>
          </cell>
          <cell r="G835">
            <v>1109</v>
          </cell>
          <cell r="H835">
            <v>1326</v>
          </cell>
        </row>
        <row r="836">
          <cell r="A836" t="str">
            <v>Canadian Premier General Insurance Company (A370) P20202901: TOTAL LIABILITIES</v>
          </cell>
          <cell r="B836" t="str">
            <v>Canadian Premier General Insurance Company (A370)</v>
          </cell>
          <cell r="C836" t="str">
            <v>P20202901: TOTAL LIABILITIES</v>
          </cell>
          <cell r="D836">
            <v>2710</v>
          </cell>
          <cell r="E836">
            <v>1935</v>
          </cell>
          <cell r="F836">
            <v>3</v>
          </cell>
          <cell r="G836">
            <v>1327</v>
          </cell>
          <cell r="H836">
            <v>2793</v>
          </cell>
        </row>
        <row r="837">
          <cell r="A837" t="str">
            <v>Canadian Premier General Insurance Company (A370) P20204901: TOTAL EQUITY</v>
          </cell>
          <cell r="B837" t="str">
            <v>Canadian Premier General Insurance Company (A370)</v>
          </cell>
          <cell r="C837" t="str">
            <v>P20204901: TOTAL EQUITY</v>
          </cell>
          <cell r="D837">
            <v>10231</v>
          </cell>
          <cell r="E837">
            <v>11300</v>
          </cell>
          <cell r="F837">
            <v>14584</v>
          </cell>
          <cell r="G837">
            <v>14074</v>
          </cell>
          <cell r="H837">
            <v>13222</v>
          </cell>
        </row>
        <row r="838">
          <cell r="A838" t="str">
            <v>Canadian Premier General Insurance Company (A370) P20206901: Total Head Office Account, Reserves and AOCI</v>
          </cell>
          <cell r="B838" t="str">
            <v>Canadian Premier General Insurance Company (A370)</v>
          </cell>
          <cell r="C838" t="str">
            <v>P20206901: Total Head Office Account, Reserves and AOCI</v>
          </cell>
        </row>
        <row r="839">
          <cell r="A839" t="str">
            <v>Canadian Premier General Insurance Company (A370) P20300101: Direct Written Premiums</v>
          </cell>
          <cell r="B839" t="str">
            <v>Canadian Premier General Insurance Company (A370)</v>
          </cell>
          <cell r="C839" t="str">
            <v>P20300101: Direct Written Premiums</v>
          </cell>
          <cell r="D839">
            <v>8350</v>
          </cell>
          <cell r="E839">
            <v>7260</v>
          </cell>
          <cell r="F839">
            <v>6458</v>
          </cell>
          <cell r="G839">
            <v>5898</v>
          </cell>
          <cell r="H839">
            <v>3626</v>
          </cell>
        </row>
        <row r="840">
          <cell r="A840" t="str">
            <v>Canadian Premier General Insurance Company (A370) P20300201: Reinsurance Assumed</v>
          </cell>
          <cell r="B840" t="str">
            <v>Canadian Premier General Insurance Company (A370)</v>
          </cell>
          <cell r="C840" t="str">
            <v>P20300201: Reinsurance Assumed</v>
          </cell>
          <cell r="D840">
            <v>2536</v>
          </cell>
          <cell r="E840">
            <v>2274</v>
          </cell>
          <cell r="F840">
            <v>2131</v>
          </cell>
          <cell r="G840">
            <v>2010</v>
          </cell>
          <cell r="H840">
            <v>1430</v>
          </cell>
        </row>
        <row r="841">
          <cell r="A841" t="str">
            <v>Canadian Premier General Insurance Company (A370) P20300301: Reinsurance Ceded</v>
          </cell>
          <cell r="B841" t="str">
            <v>Canadian Premier General Insurance Company (A370)</v>
          </cell>
          <cell r="C841" t="str">
            <v>P20300301: Reinsurance Ceded</v>
          </cell>
          <cell r="D841">
            <v>3361</v>
          </cell>
          <cell r="E841">
            <v>2875</v>
          </cell>
          <cell r="F841">
            <v>2472</v>
          </cell>
          <cell r="G841">
            <v>2014</v>
          </cell>
          <cell r="H841">
            <v>1309</v>
          </cell>
        </row>
        <row r="842">
          <cell r="A842" t="str">
            <v>Canadian Premier General Insurance Company (A370) P20300401: Net Premiums Written</v>
          </cell>
          <cell r="B842" t="str">
            <v>Canadian Premier General Insurance Company (A370)</v>
          </cell>
          <cell r="C842" t="str">
            <v>P20300401: Net Premiums Written</v>
          </cell>
          <cell r="D842">
            <v>7525</v>
          </cell>
          <cell r="E842">
            <v>6659</v>
          </cell>
          <cell r="F842">
            <v>6117</v>
          </cell>
          <cell r="G842">
            <v>5894</v>
          </cell>
          <cell r="H842">
            <v>3747</v>
          </cell>
        </row>
        <row r="843">
          <cell r="A843" t="str">
            <v>Canadian Premier General Insurance Company (A370) P20300601: Net Premiums Earned</v>
          </cell>
          <cell r="B843" t="str">
            <v>Canadian Premier General Insurance Company (A370)</v>
          </cell>
          <cell r="C843" t="str">
            <v>P20300601: Net Premiums Earned</v>
          </cell>
          <cell r="D843">
            <v>6266</v>
          </cell>
          <cell r="E843">
            <v>5686</v>
          </cell>
          <cell r="F843">
            <v>8977</v>
          </cell>
          <cell r="G843">
            <v>4190</v>
          </cell>
          <cell r="H843">
            <v>2203</v>
          </cell>
        </row>
        <row r="844">
          <cell r="A844" t="str">
            <v>Canadian Premier General Insurance Company (A370) P20306201: Gross Claims and Adjustment Expenses</v>
          </cell>
          <cell r="B844" t="str">
            <v>Canadian Premier General Insurance Company (A370)</v>
          </cell>
          <cell r="C844" t="str">
            <v>P20306201: Gross Claims and Adjustment Expenses</v>
          </cell>
          <cell r="D844">
            <v>1524</v>
          </cell>
          <cell r="E844">
            <v>1664</v>
          </cell>
          <cell r="F844">
            <v>1216</v>
          </cell>
          <cell r="G844">
            <v>1529</v>
          </cell>
          <cell r="H844">
            <v>1240</v>
          </cell>
        </row>
        <row r="845">
          <cell r="A845" t="str">
            <v>Canadian Premier General Insurance Company (A370) P20301001: Net Claims and Adj. Exp.</v>
          </cell>
          <cell r="B845" t="str">
            <v>Canadian Premier General Insurance Company (A370)</v>
          </cell>
          <cell r="C845" t="str">
            <v>P20301001: Net Claims and Adj. Exp.</v>
          </cell>
          <cell r="D845">
            <v>1463</v>
          </cell>
          <cell r="E845">
            <v>1402</v>
          </cell>
          <cell r="F845">
            <v>1205</v>
          </cell>
          <cell r="G845">
            <v>1450</v>
          </cell>
          <cell r="H845">
            <v>1240</v>
          </cell>
        </row>
        <row r="846">
          <cell r="A846" t="str">
            <v>Canadian Premier General Insurance Company (A370) P20300901: Total Underwriting Revenue</v>
          </cell>
          <cell r="B846" t="str">
            <v>Canadian Premier General Insurance Company (A370)</v>
          </cell>
          <cell r="C846" t="str">
            <v>P20300901: Total Underwriting Revenue</v>
          </cell>
          <cell r="D846">
            <v>6266</v>
          </cell>
          <cell r="E846">
            <v>5686</v>
          </cell>
          <cell r="F846">
            <v>8977</v>
          </cell>
          <cell r="G846">
            <v>4190</v>
          </cell>
          <cell r="H846">
            <v>2203</v>
          </cell>
        </row>
        <row r="847">
          <cell r="A847" t="str">
            <v>Canadian Premier General Insurance Company (A370) P20306601: Gross Commissions</v>
          </cell>
          <cell r="B847" t="str">
            <v>Canadian Premier General Insurance Company (A370)</v>
          </cell>
          <cell r="C847" t="str">
            <v>P20306601: Gross Commissions</v>
          </cell>
          <cell r="D847">
            <v>1412</v>
          </cell>
          <cell r="E847">
            <v>684</v>
          </cell>
          <cell r="F847">
            <v>1087</v>
          </cell>
          <cell r="G847">
            <v>1059</v>
          </cell>
          <cell r="H847">
            <v>594</v>
          </cell>
        </row>
        <row r="848">
          <cell r="A848" t="str">
            <v>Canadian Premier General Insurance Company (A370) P20306801: Ceded Commissions</v>
          </cell>
          <cell r="B848" t="str">
            <v>Canadian Premier General Insurance Company (A370)</v>
          </cell>
          <cell r="C848" t="str">
            <v>P20306801: Ceded Commissions</v>
          </cell>
          <cell r="D848">
            <v>168</v>
          </cell>
          <cell r="E848">
            <v>144</v>
          </cell>
          <cell r="F848">
            <v>124</v>
          </cell>
          <cell r="G848">
            <v>100</v>
          </cell>
          <cell r="H848">
            <v>65</v>
          </cell>
        </row>
        <row r="849">
          <cell r="A849" t="str">
            <v>Canadian Premier General Insurance Company (A370) P20301601: General Exp.s</v>
          </cell>
          <cell r="B849" t="str">
            <v>Canadian Premier General Insurance Company (A370)</v>
          </cell>
          <cell r="C849" t="str">
            <v>P20301601: General Exp.s</v>
          </cell>
          <cell r="D849">
            <v>2023</v>
          </cell>
          <cell r="E849">
            <v>2649</v>
          </cell>
          <cell r="F849">
            <v>2634</v>
          </cell>
          <cell r="G849">
            <v>2898</v>
          </cell>
          <cell r="H849">
            <v>1516</v>
          </cell>
        </row>
        <row r="850">
          <cell r="A850" t="str">
            <v>Canadian Premier General Insurance Company (A370) P20301901: Total Claims and Exp.s</v>
          </cell>
          <cell r="B850" t="str">
            <v>Canadian Premier General Insurance Company (A370)</v>
          </cell>
          <cell r="C850" t="str">
            <v>P20301901: Total Claims and Exp.s</v>
          </cell>
          <cell r="D850">
            <v>5037</v>
          </cell>
          <cell r="E850">
            <v>4775</v>
          </cell>
          <cell r="F850">
            <v>4958</v>
          </cell>
          <cell r="G850">
            <v>5441</v>
          </cell>
          <cell r="H850">
            <v>3378</v>
          </cell>
        </row>
        <row r="851">
          <cell r="A851" t="str">
            <v>Canadian Premier General Insurance Company (A370) P20302901: Underwriting Income</v>
          </cell>
          <cell r="B851" t="str">
            <v>Canadian Premier General Insurance Company (A370)</v>
          </cell>
          <cell r="C851" t="str">
            <v>P20302901: Underwriting Income</v>
          </cell>
          <cell r="D851">
            <v>1229</v>
          </cell>
          <cell r="E851">
            <v>911</v>
          </cell>
          <cell r="F851">
            <v>4019</v>
          </cell>
          <cell r="G851">
            <v>-1251</v>
          </cell>
          <cell r="H851">
            <v>-1175</v>
          </cell>
        </row>
        <row r="852">
          <cell r="A852" t="str">
            <v>Canadian Premier General Insurance Company (A370) P20303901: Net Investment Income</v>
          </cell>
          <cell r="B852" t="str">
            <v>Canadian Premier General Insurance Company (A370)</v>
          </cell>
          <cell r="C852" t="str">
            <v>P20303901: Net Investment Income</v>
          </cell>
          <cell r="D852">
            <v>164</v>
          </cell>
          <cell r="E852">
            <v>84</v>
          </cell>
          <cell r="F852">
            <v>231</v>
          </cell>
          <cell r="G852">
            <v>181</v>
          </cell>
          <cell r="H852">
            <v>132</v>
          </cell>
        </row>
        <row r="853">
          <cell r="A853" t="str">
            <v>Canadian Premier General Insurance Company (A370) P20308901: NET INCOME</v>
          </cell>
          <cell r="B853" t="str">
            <v>Canadian Premier General Insurance Company (A370)</v>
          </cell>
          <cell r="C853" t="str">
            <v>P20308901: NET INCOME</v>
          </cell>
          <cell r="D853">
            <v>1518</v>
          </cell>
          <cell r="E853">
            <v>1065</v>
          </cell>
          <cell r="F853">
            <v>3212</v>
          </cell>
          <cell r="G853">
            <v>-698</v>
          </cell>
          <cell r="H853">
            <v>-705</v>
          </cell>
        </row>
        <row r="854">
          <cell r="A854" t="str">
            <v>Canadian Premier General Insurance Company (A370) P20451101: Transfers from (to) Head Office - Subtotal</v>
          </cell>
          <cell r="B854" t="str">
            <v>Canadian Premier General Insurance Company (A370)</v>
          </cell>
          <cell r="C854" t="str">
            <v>P20451101: Transfers from (to) Head Office - Subtotal</v>
          </cell>
        </row>
        <row r="855">
          <cell r="A855" t="str">
            <v>Canadian Premier General Insurance Company (A370) P20452001: Advances (Returns)</v>
          </cell>
          <cell r="B855" t="str">
            <v>Canadian Premier General Insurance Company (A370)</v>
          </cell>
          <cell r="C855" t="str">
            <v>P20452001: Advances (Returns)</v>
          </cell>
        </row>
        <row r="856">
          <cell r="A856" t="str">
            <v>Canadian Premier General Insurance Company (A370) P30610101: Capital available</v>
          </cell>
          <cell r="B856" t="str">
            <v>Canadian Premier General Insurance Company (A370)</v>
          </cell>
          <cell r="C856" t="str">
            <v>P30610101: Capital available</v>
          </cell>
          <cell r="D856">
            <v>10231</v>
          </cell>
          <cell r="E856">
            <v>11300</v>
          </cell>
          <cell r="F856">
            <v>14584</v>
          </cell>
          <cell r="G856">
            <v>14071</v>
          </cell>
          <cell r="H856">
            <v>13215</v>
          </cell>
        </row>
        <row r="857">
          <cell r="A857" t="str">
            <v>Canadian Premier General Insurance Company (A370) P30610901: Total Capital Available</v>
          </cell>
          <cell r="B857" t="str">
            <v>Canadian Premier General Insurance Company (A370)</v>
          </cell>
          <cell r="C857" t="str">
            <v>P30610901: Total Capital Available</v>
          </cell>
          <cell r="D857">
            <v>10231</v>
          </cell>
          <cell r="E857">
            <v>11300</v>
          </cell>
          <cell r="F857">
            <v>14584</v>
          </cell>
          <cell r="G857">
            <v>14071</v>
          </cell>
          <cell r="H857">
            <v>13215</v>
          </cell>
        </row>
        <row r="858">
          <cell r="A858" t="str">
            <v>Canadian Premier General Insurance Company (A370) P30611101: Net Assets Available</v>
          </cell>
          <cell r="B858" t="str">
            <v>Canadian Premier General Insurance Company (A370)</v>
          </cell>
          <cell r="C858" t="str">
            <v>P30611101: Net Assets Available</v>
          </cell>
        </row>
        <row r="859">
          <cell r="A859" t="str">
            <v>Canadian Premier General Insurance Company (A370) P30611901: Total Net Assets Available</v>
          </cell>
          <cell r="B859" t="str">
            <v>Canadian Premier General Insurance Company (A370)</v>
          </cell>
          <cell r="C859" t="str">
            <v>P30611901: Total Net Assets Available</v>
          </cell>
        </row>
        <row r="860">
          <cell r="A860" t="str">
            <v>Canadian Premier General Insurance Company (A370) P30615901: Total Capital (Margin) Required at Target</v>
          </cell>
          <cell r="B860" t="str">
            <v>Canadian Premier General Insurance Company (A370)</v>
          </cell>
          <cell r="C860" t="str">
            <v>P30615901: Total Capital (Margin) Required at Target</v>
          </cell>
          <cell r="D860">
            <v>3263</v>
          </cell>
          <cell r="E860">
            <v>2760</v>
          </cell>
          <cell r="F860">
            <v>2753</v>
          </cell>
          <cell r="G860">
            <v>2887</v>
          </cell>
          <cell r="H860">
            <v>3639</v>
          </cell>
        </row>
        <row r="861">
          <cell r="A861" t="str">
            <v>Canadian Premier General Insurance Company (A370) P30616001: Minimum Capital (Margin) Required (line 59 / 1.5)</v>
          </cell>
          <cell r="B861" t="str">
            <v>Canadian Premier General Insurance Company (A370)</v>
          </cell>
          <cell r="C861" t="str">
            <v>P30616001: Minimum Capital (Margin) Required (line 59 / 1.5)</v>
          </cell>
          <cell r="D861">
            <v>2175</v>
          </cell>
          <cell r="E861">
            <v>1840</v>
          </cell>
          <cell r="F861">
            <v>1835</v>
          </cell>
          <cell r="G861">
            <v>1925</v>
          </cell>
          <cell r="H861">
            <v>2426</v>
          </cell>
        </row>
        <row r="862">
          <cell r="A862" t="str">
            <v>Canadian Premier General Insurance Company (A370) P30616801: Total Capital (Margin) Required at Target : Specify</v>
          </cell>
          <cell r="B862" t="str">
            <v>Canadian Premier General Insurance Company (A370)</v>
          </cell>
          <cell r="C862" t="str">
            <v>P30616801: Total Capital (Margin) Required at Target : Specify</v>
          </cell>
          <cell r="D862">
            <v>0</v>
          </cell>
          <cell r="E862">
            <v>0</v>
          </cell>
          <cell r="F862">
            <v>0</v>
          </cell>
          <cell r="G862">
            <v>0</v>
          </cell>
          <cell r="H862">
            <v>0</v>
          </cell>
        </row>
        <row r="863">
          <cell r="A863" t="str">
            <v>Canadian Premier General Insurance Company (A370) P30616901: Total minimum capital (margin) required</v>
          </cell>
          <cell r="B863" t="str">
            <v>Canadian Premier General Insurance Company (A370)</v>
          </cell>
          <cell r="C863" t="str">
            <v>P30616901: Total minimum capital (margin) required</v>
          </cell>
          <cell r="D863">
            <v>2175</v>
          </cell>
          <cell r="E863">
            <v>1840</v>
          </cell>
          <cell r="F863">
            <v>1835</v>
          </cell>
          <cell r="G863">
            <v>1925</v>
          </cell>
          <cell r="H863">
            <v>2426</v>
          </cell>
        </row>
        <row r="864">
          <cell r="A864" t="str">
            <v>Canadian Premier General Insurance Company (A370) P30617901: Excess Capital (Net Assets Available) over Minimum Capital (Margin) Required</v>
          </cell>
          <cell r="B864" t="str">
            <v>Canadian Premier General Insurance Company (A370)</v>
          </cell>
          <cell r="C864" t="str">
            <v>P30617901: Excess Capital (Net Assets Available) over Minimum Capital (Margin) Required</v>
          </cell>
          <cell r="D864">
            <v>8056</v>
          </cell>
          <cell r="E864">
            <v>9460</v>
          </cell>
          <cell r="F864">
            <v>12749</v>
          </cell>
          <cell r="G864">
            <v>12146</v>
          </cell>
          <cell r="H864">
            <v>10789</v>
          </cell>
        </row>
        <row r="865">
          <cell r="A865" t="str">
            <v>Canadian Premier General Insurance Company (A370) P30619001: Ratio (Line 09 or line 19 as a % of line 69)</v>
          </cell>
          <cell r="B865" t="str">
            <v>Canadian Premier General Insurance Company (A370)</v>
          </cell>
          <cell r="C865" t="str">
            <v>P30619001: Ratio (Line 09 or line 19 as a % of line 69)</v>
          </cell>
          <cell r="D865">
            <v>470.39</v>
          </cell>
          <cell r="E865">
            <v>614.13</v>
          </cell>
          <cell r="F865">
            <v>794.77</v>
          </cell>
          <cell r="G865">
            <v>730.96</v>
          </cell>
          <cell r="H865">
            <v>544.72</v>
          </cell>
        </row>
        <row r="866">
          <cell r="A866" t="str">
            <v>Catalina General Insurance Ltd. (D655) P20100101: Cash and Cash Equivalents</v>
          </cell>
          <cell r="B866" t="str">
            <v>Catalina General Insurance Ltd. (D655)</v>
          </cell>
          <cell r="C866" t="str">
            <v>P20100101: Cash and Cash Equivalents</v>
          </cell>
          <cell r="D866">
            <v>7876</v>
          </cell>
          <cell r="E866">
            <v>8309</v>
          </cell>
          <cell r="F866">
            <v>4963</v>
          </cell>
          <cell r="G866">
            <v>6877</v>
          </cell>
          <cell r="H866">
            <v>8390</v>
          </cell>
        </row>
        <row r="867">
          <cell r="A867" t="str">
            <v>Catalina General Insurance Ltd. (D655) P20101901: Total Investments</v>
          </cell>
          <cell r="B867" t="str">
            <v>Catalina General Insurance Ltd. (D655)</v>
          </cell>
          <cell r="C867" t="str">
            <v>P20101901: Total Investments</v>
          </cell>
          <cell r="D867">
            <v>7098</v>
          </cell>
          <cell r="E867">
            <v>5189</v>
          </cell>
          <cell r="F867">
            <v>6164</v>
          </cell>
          <cell r="G867">
            <v>4112</v>
          </cell>
          <cell r="H867">
            <v>2564</v>
          </cell>
        </row>
        <row r="868">
          <cell r="A868" t="str">
            <v>Catalina General Insurance Ltd. (D655) P20108901: TOTAL ASSETS</v>
          </cell>
          <cell r="B868" t="str">
            <v>Catalina General Insurance Ltd. (D655)</v>
          </cell>
          <cell r="C868" t="str">
            <v>P20108901: TOTAL ASSETS</v>
          </cell>
          <cell r="D868">
            <v>15148</v>
          </cell>
          <cell r="E868">
            <v>13692</v>
          </cell>
          <cell r="F868">
            <v>11379</v>
          </cell>
          <cell r="G868">
            <v>11245</v>
          </cell>
          <cell r="H868">
            <v>11033</v>
          </cell>
        </row>
        <row r="869">
          <cell r="A869" t="str">
            <v>Catalina General Insurance Ltd. (D655) P20108902: TOTAL ASSETS - Vested</v>
          </cell>
          <cell r="B869" t="str">
            <v>Catalina General Insurance Ltd. (D655)</v>
          </cell>
          <cell r="C869" t="str">
            <v>P20108902: TOTAL ASSETS - Vested</v>
          </cell>
          <cell r="D869">
            <v>13863</v>
          </cell>
          <cell r="E869">
            <v>12752</v>
          </cell>
          <cell r="F869">
            <v>10695</v>
          </cell>
          <cell r="G869">
            <v>10743</v>
          </cell>
          <cell r="H869">
            <v>10593</v>
          </cell>
        </row>
        <row r="870">
          <cell r="A870" t="str">
            <v>Catalina General Insurance Ltd. (D655) P20201201: Unearned Premiums</v>
          </cell>
          <cell r="B870" t="str">
            <v>Catalina General Insurance Ltd. (D655)</v>
          </cell>
          <cell r="C870" t="str">
            <v>P20201201: Unearned Premiums</v>
          </cell>
          <cell r="D870">
            <v>0</v>
          </cell>
          <cell r="E870">
            <v>0</v>
          </cell>
          <cell r="F870">
            <v>0</v>
          </cell>
          <cell r="G870">
            <v>0</v>
          </cell>
          <cell r="H870">
            <v>0</v>
          </cell>
        </row>
        <row r="871">
          <cell r="A871" t="str">
            <v>Catalina General Insurance Ltd. (D655) P20201301: Unpaid Claims &amp; Exp</v>
          </cell>
          <cell r="B871" t="str">
            <v>Catalina General Insurance Ltd. (D655)</v>
          </cell>
          <cell r="C871" t="str">
            <v>P20201301: Unpaid Claims &amp; Exp</v>
          </cell>
          <cell r="D871">
            <v>2978</v>
          </cell>
          <cell r="E871">
            <v>3001</v>
          </cell>
          <cell r="F871">
            <v>2500</v>
          </cell>
          <cell r="G871">
            <v>2529</v>
          </cell>
          <cell r="H871">
            <v>2465</v>
          </cell>
        </row>
        <row r="872">
          <cell r="A872" t="str">
            <v>Catalina General Insurance Ltd. (D655) P20202901: TOTAL LIABILITIES</v>
          </cell>
          <cell r="B872" t="str">
            <v>Catalina General Insurance Ltd. (D655)</v>
          </cell>
          <cell r="C872" t="str">
            <v>P20202901: TOTAL LIABILITIES</v>
          </cell>
          <cell r="D872">
            <v>4448</v>
          </cell>
          <cell r="E872">
            <v>3374</v>
          </cell>
          <cell r="F872">
            <v>2822</v>
          </cell>
          <cell r="G872">
            <v>2898</v>
          </cell>
          <cell r="H872">
            <v>2922</v>
          </cell>
        </row>
        <row r="873">
          <cell r="A873" t="str">
            <v>Catalina General Insurance Ltd. (D655) P20204901: TOTAL EQUITY</v>
          </cell>
          <cell r="B873" t="str">
            <v>Catalina General Insurance Ltd. (D655)</v>
          </cell>
          <cell r="C873" t="str">
            <v>P20204901: TOTAL EQUITY</v>
          </cell>
        </row>
        <row r="874">
          <cell r="A874" t="str">
            <v>Catalina General Insurance Ltd. (D655) P20206901: Total Head Office Account, Reserves and AOCI</v>
          </cell>
          <cell r="B874" t="str">
            <v>Catalina General Insurance Ltd. (D655)</v>
          </cell>
          <cell r="C874" t="str">
            <v>P20206901: Total Head Office Account, Reserves and AOCI</v>
          </cell>
          <cell r="D874">
            <v>10700</v>
          </cell>
          <cell r="E874">
            <v>10318</v>
          </cell>
          <cell r="F874">
            <v>8557</v>
          </cell>
          <cell r="G874">
            <v>8347</v>
          </cell>
          <cell r="H874">
            <v>8111</v>
          </cell>
        </row>
        <row r="875">
          <cell r="A875" t="str">
            <v>Catalina General Insurance Ltd. (D655) P20300101: Direct Written Premiums</v>
          </cell>
          <cell r="B875" t="str">
            <v>Catalina General Insurance Ltd. (D655)</v>
          </cell>
          <cell r="C875" t="str">
            <v>P20300101: Direct Written Premiums</v>
          </cell>
          <cell r="D875">
            <v>0</v>
          </cell>
          <cell r="E875">
            <v>0</v>
          </cell>
          <cell r="F875">
            <v>0</v>
          </cell>
          <cell r="G875">
            <v>0</v>
          </cell>
          <cell r="H875">
            <v>0</v>
          </cell>
        </row>
        <row r="876">
          <cell r="A876" t="str">
            <v>Catalina General Insurance Ltd. (D655) P20300201: Reinsurance Assumed</v>
          </cell>
          <cell r="B876" t="str">
            <v>Catalina General Insurance Ltd. (D655)</v>
          </cell>
          <cell r="C876" t="str">
            <v>P20300201: Reinsurance Assumed</v>
          </cell>
          <cell r="D876">
            <v>36</v>
          </cell>
          <cell r="E876">
            <v>0</v>
          </cell>
          <cell r="F876">
            <v>10</v>
          </cell>
          <cell r="G876">
            <v>1</v>
          </cell>
          <cell r="H876">
            <v>0</v>
          </cell>
        </row>
        <row r="877">
          <cell r="A877" t="str">
            <v>Catalina General Insurance Ltd. (D655) P20300301: Reinsurance Ceded</v>
          </cell>
          <cell r="B877" t="str">
            <v>Catalina General Insurance Ltd. (D655)</v>
          </cell>
          <cell r="C877" t="str">
            <v>P20300301: Reinsurance Ceded</v>
          </cell>
          <cell r="D877">
            <v>0</v>
          </cell>
          <cell r="E877">
            <v>0</v>
          </cell>
          <cell r="F877">
            <v>0</v>
          </cell>
          <cell r="G877">
            <v>0</v>
          </cell>
          <cell r="H877">
            <v>0</v>
          </cell>
        </row>
        <row r="878">
          <cell r="A878" t="str">
            <v>Catalina General Insurance Ltd. (D655) P20300401: Net Premiums Written</v>
          </cell>
          <cell r="B878" t="str">
            <v>Catalina General Insurance Ltd. (D655)</v>
          </cell>
          <cell r="C878" t="str">
            <v>P20300401: Net Premiums Written</v>
          </cell>
          <cell r="D878">
            <v>36</v>
          </cell>
          <cell r="E878">
            <v>0</v>
          </cell>
          <cell r="F878">
            <v>10</v>
          </cell>
          <cell r="G878">
            <v>1</v>
          </cell>
          <cell r="H878">
            <v>0</v>
          </cell>
        </row>
        <row r="879">
          <cell r="A879" t="str">
            <v>Catalina General Insurance Ltd. (D655) P20300601: Net Premiums Earned</v>
          </cell>
          <cell r="B879" t="str">
            <v>Catalina General Insurance Ltd. (D655)</v>
          </cell>
          <cell r="C879" t="str">
            <v>P20300601: Net Premiums Earned</v>
          </cell>
          <cell r="D879">
            <v>36</v>
          </cell>
          <cell r="E879">
            <v>0</v>
          </cell>
          <cell r="F879">
            <v>10</v>
          </cell>
          <cell r="G879">
            <v>1</v>
          </cell>
          <cell r="H879">
            <v>0</v>
          </cell>
        </row>
        <row r="880">
          <cell r="A880" t="str">
            <v>Catalina General Insurance Ltd. (D655) P20306201: Gross Claims and Adjustment Expenses</v>
          </cell>
          <cell r="B880" t="str">
            <v>Catalina General Insurance Ltd. (D655)</v>
          </cell>
          <cell r="C880" t="str">
            <v>P20306201: Gross Claims and Adjustment Expenses</v>
          </cell>
          <cell r="D880">
            <v>117</v>
          </cell>
          <cell r="E880">
            <v>332</v>
          </cell>
          <cell r="F880">
            <v>-188</v>
          </cell>
          <cell r="G880">
            <v>162</v>
          </cell>
          <cell r="H880">
            <v>58</v>
          </cell>
        </row>
        <row r="881">
          <cell r="A881" t="str">
            <v>Catalina General Insurance Ltd. (D655) P20301001: Net Claims and Adj. Exp.</v>
          </cell>
          <cell r="B881" t="str">
            <v>Catalina General Insurance Ltd. (D655)</v>
          </cell>
          <cell r="C881" t="str">
            <v>P20301001: Net Claims and Adj. Exp.</v>
          </cell>
          <cell r="D881">
            <v>117</v>
          </cell>
          <cell r="E881">
            <v>332</v>
          </cell>
          <cell r="F881">
            <v>-188</v>
          </cell>
          <cell r="G881">
            <v>162</v>
          </cell>
          <cell r="H881">
            <v>58</v>
          </cell>
        </row>
        <row r="882">
          <cell r="A882" t="str">
            <v>Catalina General Insurance Ltd. (D655) P20300901: Total Underwriting Revenue</v>
          </cell>
          <cell r="B882" t="str">
            <v>Catalina General Insurance Ltd. (D655)</v>
          </cell>
          <cell r="C882" t="str">
            <v>P20300901: Total Underwriting Revenue</v>
          </cell>
          <cell r="D882">
            <v>36</v>
          </cell>
          <cell r="E882">
            <v>0</v>
          </cell>
          <cell r="F882">
            <v>10</v>
          </cell>
          <cell r="G882">
            <v>1</v>
          </cell>
          <cell r="H882">
            <v>0</v>
          </cell>
        </row>
        <row r="883">
          <cell r="A883" t="str">
            <v>Catalina General Insurance Ltd. (D655) P20306601: Gross Commissions</v>
          </cell>
          <cell r="B883" t="str">
            <v>Catalina General Insurance Ltd. (D655)</v>
          </cell>
          <cell r="C883" t="str">
            <v>P20306601: Gross Commissions</v>
          </cell>
          <cell r="D883">
            <v>6</v>
          </cell>
          <cell r="E883">
            <v>0</v>
          </cell>
          <cell r="F883">
            <v>1</v>
          </cell>
          <cell r="G883">
            <v>0</v>
          </cell>
          <cell r="H883">
            <v>0</v>
          </cell>
        </row>
        <row r="884">
          <cell r="A884" t="str">
            <v>Catalina General Insurance Ltd. (D655) P20306801: Ceded Commissions</v>
          </cell>
          <cell r="B884" t="str">
            <v>Catalina General Insurance Ltd. (D655)</v>
          </cell>
          <cell r="C884" t="str">
            <v>P20306801: Ceded Commissions</v>
          </cell>
          <cell r="D884">
            <v>0</v>
          </cell>
          <cell r="E884">
            <v>0</v>
          </cell>
          <cell r="F884">
            <v>0</v>
          </cell>
          <cell r="G884">
            <v>0</v>
          </cell>
          <cell r="H884">
            <v>0</v>
          </cell>
        </row>
        <row r="885">
          <cell r="A885" t="str">
            <v>Catalina General Insurance Ltd. (D655) P20301601: General Exp.s</v>
          </cell>
          <cell r="B885" t="str">
            <v>Catalina General Insurance Ltd. (D655)</v>
          </cell>
          <cell r="C885" t="str">
            <v>P20301601: General Exp.s</v>
          </cell>
          <cell r="D885">
            <v>121</v>
          </cell>
          <cell r="E885">
            <v>177</v>
          </cell>
          <cell r="F885">
            <v>183</v>
          </cell>
          <cell r="G885">
            <v>248</v>
          </cell>
          <cell r="H885">
            <v>158</v>
          </cell>
        </row>
        <row r="886">
          <cell r="A886" t="str">
            <v>Catalina General Insurance Ltd. (D655) P20301901: Total Claims and Exp.s</v>
          </cell>
          <cell r="B886" t="str">
            <v>Catalina General Insurance Ltd. (D655)</v>
          </cell>
          <cell r="C886" t="str">
            <v>P20301901: Total Claims and Exp.s</v>
          </cell>
          <cell r="D886">
            <v>244</v>
          </cell>
          <cell r="E886">
            <v>509</v>
          </cell>
          <cell r="F886">
            <v>-4</v>
          </cell>
          <cell r="G886">
            <v>410</v>
          </cell>
          <cell r="H886">
            <v>216</v>
          </cell>
        </row>
        <row r="887">
          <cell r="A887" t="str">
            <v>Catalina General Insurance Ltd. (D655) P20302901: Underwriting Income</v>
          </cell>
          <cell r="B887" t="str">
            <v>Catalina General Insurance Ltd. (D655)</v>
          </cell>
          <cell r="C887" t="str">
            <v>P20302901: Underwriting Income</v>
          </cell>
          <cell r="D887">
            <v>-208</v>
          </cell>
          <cell r="E887">
            <v>-509</v>
          </cell>
          <cell r="F887">
            <v>14</v>
          </cell>
          <cell r="G887">
            <v>-409</v>
          </cell>
          <cell r="H887">
            <v>-216</v>
          </cell>
        </row>
        <row r="888">
          <cell r="A888" t="str">
            <v>Catalina General Insurance Ltd. (D655) P20303901: Net Investment Income</v>
          </cell>
          <cell r="B888" t="str">
            <v>Catalina General Insurance Ltd. (D655)</v>
          </cell>
          <cell r="C888" t="str">
            <v>P20303901: Net Investment Income</v>
          </cell>
          <cell r="D888">
            <v>247</v>
          </cell>
          <cell r="E888">
            <v>207</v>
          </cell>
          <cell r="F888">
            <v>184</v>
          </cell>
          <cell r="G888">
            <v>120</v>
          </cell>
          <cell r="H888">
            <v>23</v>
          </cell>
        </row>
        <row r="889">
          <cell r="A889" t="str">
            <v>Catalina General Insurance Ltd. (D655) P20308901: NET INCOME</v>
          </cell>
          <cell r="B889" t="str">
            <v>Catalina General Insurance Ltd. (D655)</v>
          </cell>
          <cell r="C889" t="str">
            <v>P20308901: NET INCOME</v>
          </cell>
          <cell r="D889">
            <v>212</v>
          </cell>
          <cell r="E889">
            <v>-275</v>
          </cell>
          <cell r="F889">
            <v>196</v>
          </cell>
          <cell r="G889">
            <v>-286</v>
          </cell>
          <cell r="H889">
            <v>-193</v>
          </cell>
        </row>
        <row r="890">
          <cell r="A890" t="str">
            <v>Catalina General Insurance Ltd. (D655) P20451101: Transfers from (to) Head Office - Subtotal</v>
          </cell>
          <cell r="B890" t="str">
            <v>Catalina General Insurance Ltd. (D655)</v>
          </cell>
          <cell r="C890" t="str">
            <v>P20451101: Transfers from (to) Head Office - Subtotal</v>
          </cell>
          <cell r="D890">
            <v>0</v>
          </cell>
          <cell r="E890">
            <v>0</v>
          </cell>
          <cell r="F890">
            <v>-1940</v>
          </cell>
          <cell r="G890">
            <v>0</v>
          </cell>
          <cell r="H890">
            <v>0</v>
          </cell>
        </row>
        <row r="891">
          <cell r="A891" t="str">
            <v>Catalina General Insurance Ltd. (D655) P20452001: Advances (Returns)</v>
          </cell>
          <cell r="B891" t="str">
            <v>Catalina General Insurance Ltd. (D655)</v>
          </cell>
          <cell r="C891" t="str">
            <v>P20452001: Advances (Returns)</v>
          </cell>
          <cell r="D891">
            <v>0</v>
          </cell>
          <cell r="E891">
            <v>0</v>
          </cell>
          <cell r="F891">
            <v>-1940</v>
          </cell>
          <cell r="G891">
            <v>0</v>
          </cell>
          <cell r="H891">
            <v>0</v>
          </cell>
        </row>
        <row r="892">
          <cell r="A892" t="str">
            <v>Catalina General Insurance Ltd. (D655) P30610101: Capital available</v>
          </cell>
          <cell r="B892" t="str">
            <v>Catalina General Insurance Ltd. (D655)</v>
          </cell>
          <cell r="C892" t="str">
            <v>P30610101: Capital available</v>
          </cell>
        </row>
        <row r="893">
          <cell r="A893" t="str">
            <v>Catalina General Insurance Ltd. (D655) P30610901: Total Capital Available</v>
          </cell>
          <cell r="B893" t="str">
            <v>Catalina General Insurance Ltd. (D655)</v>
          </cell>
          <cell r="C893" t="str">
            <v>P30610901: Total Capital Available</v>
          </cell>
        </row>
        <row r="894">
          <cell r="A894" t="str">
            <v>Catalina General Insurance Ltd. (D655) P30611101: Net Assets Available</v>
          </cell>
          <cell r="B894" t="str">
            <v>Catalina General Insurance Ltd. (D655)</v>
          </cell>
          <cell r="C894" t="str">
            <v>P30611101: Net Assets Available</v>
          </cell>
          <cell r="D894">
            <v>9472</v>
          </cell>
          <cell r="E894">
            <v>9435</v>
          </cell>
          <cell r="F894">
            <v>7873</v>
          </cell>
          <cell r="G894">
            <v>7845</v>
          </cell>
          <cell r="H894">
            <v>7671</v>
          </cell>
        </row>
        <row r="895">
          <cell r="A895" t="str">
            <v>Catalina General Insurance Ltd. (D655) P30611901: Total Net Assets Available</v>
          </cell>
          <cell r="B895" t="str">
            <v>Catalina General Insurance Ltd. (D655)</v>
          </cell>
          <cell r="C895" t="str">
            <v>P30611901: Total Net Assets Available</v>
          </cell>
          <cell r="D895">
            <v>9472</v>
          </cell>
          <cell r="E895">
            <v>9435</v>
          </cell>
          <cell r="F895">
            <v>7873</v>
          </cell>
          <cell r="G895">
            <v>7845</v>
          </cell>
          <cell r="H895">
            <v>7671</v>
          </cell>
        </row>
        <row r="896">
          <cell r="A896" t="str">
            <v>Catalina General Insurance Ltd. (D655) P30615901: Total Capital (Margin) Required at Target</v>
          </cell>
          <cell r="B896" t="str">
            <v>Catalina General Insurance Ltd. (D655)</v>
          </cell>
          <cell r="C896" t="str">
            <v>P30615901: Total Capital (Margin) Required at Target</v>
          </cell>
          <cell r="D896">
            <v>4148</v>
          </cell>
          <cell r="E896">
            <v>4101</v>
          </cell>
          <cell r="F896">
            <v>4218</v>
          </cell>
          <cell r="G896">
            <v>4300</v>
          </cell>
          <cell r="H896">
            <v>3954</v>
          </cell>
        </row>
        <row r="897">
          <cell r="A897" t="str">
            <v>Catalina General Insurance Ltd. (D655) P30616001: Minimum Capital (Margin) Required (line 59 / 1.5)</v>
          </cell>
          <cell r="B897" t="str">
            <v>Catalina General Insurance Ltd. (D655)</v>
          </cell>
          <cell r="C897" t="str">
            <v>P30616001: Minimum Capital (Margin) Required (line 59 / 1.5)</v>
          </cell>
          <cell r="D897">
            <v>2765</v>
          </cell>
          <cell r="E897">
            <v>2734</v>
          </cell>
          <cell r="F897">
            <v>2812</v>
          </cell>
          <cell r="G897">
            <v>2867</v>
          </cell>
          <cell r="H897">
            <v>2636</v>
          </cell>
        </row>
        <row r="898">
          <cell r="A898" t="str">
            <v>Catalina General Insurance Ltd. (D655) P30616801: Total Capital (Margin) Required at Target : Specify</v>
          </cell>
          <cell r="B898" t="str">
            <v>Catalina General Insurance Ltd. (D655)</v>
          </cell>
          <cell r="C898" t="str">
            <v>P30616801: Total Capital (Margin) Required at Target : Specify</v>
          </cell>
          <cell r="D898">
            <v>0</v>
          </cell>
          <cell r="E898">
            <v>0</v>
          </cell>
          <cell r="F898">
            <v>0</v>
          </cell>
          <cell r="G898">
            <v>0</v>
          </cell>
          <cell r="H898">
            <v>0</v>
          </cell>
        </row>
        <row r="899">
          <cell r="A899" t="str">
            <v>Catalina General Insurance Ltd. (D655) P30616901: Total minimum capital (margin) required</v>
          </cell>
          <cell r="B899" t="str">
            <v>Catalina General Insurance Ltd. (D655)</v>
          </cell>
          <cell r="C899" t="str">
            <v>P30616901: Total minimum capital (margin) required</v>
          </cell>
          <cell r="D899">
            <v>2765</v>
          </cell>
          <cell r="E899">
            <v>2734</v>
          </cell>
          <cell r="F899">
            <v>2812</v>
          </cell>
          <cell r="G899">
            <v>2867</v>
          </cell>
          <cell r="H899">
            <v>2636</v>
          </cell>
        </row>
        <row r="900">
          <cell r="A900" t="str">
            <v>Catalina General Insurance Ltd. (D655) P30617901: Excess Capital (Net Assets Available) over Minimum Capital (Margin) Required</v>
          </cell>
          <cell r="B900" t="str">
            <v>Catalina General Insurance Ltd. (D655)</v>
          </cell>
          <cell r="C900" t="str">
            <v>P30617901: Excess Capital (Net Assets Available) over Minimum Capital (Margin) Required</v>
          </cell>
          <cell r="D900">
            <v>6707</v>
          </cell>
          <cell r="E900">
            <v>6701</v>
          </cell>
          <cell r="F900">
            <v>5061</v>
          </cell>
          <cell r="G900">
            <v>4978</v>
          </cell>
          <cell r="H900">
            <v>5035</v>
          </cell>
        </row>
        <row r="901">
          <cell r="A901" t="str">
            <v>Catalina General Insurance Ltd. (D655) P30619001: Ratio (Line 09 or line 19 as a % of line 69)</v>
          </cell>
          <cell r="B901" t="str">
            <v>Catalina General Insurance Ltd. (D655)</v>
          </cell>
          <cell r="C901" t="str">
            <v>P30619001: Ratio (Line 09 or line 19 as a % of line 69)</v>
          </cell>
          <cell r="D901">
            <v>342.57</v>
          </cell>
          <cell r="E901">
            <v>345.1</v>
          </cell>
          <cell r="F901">
            <v>279.98</v>
          </cell>
          <cell r="G901">
            <v>273.63</v>
          </cell>
          <cell r="H901">
            <v>291.01</v>
          </cell>
        </row>
        <row r="902">
          <cell r="A902" t="str">
            <v>CCR RE (D180) P20100101: Cash and Cash Equivalents</v>
          </cell>
          <cell r="B902" t="str">
            <v>CCR RE (D180)</v>
          </cell>
          <cell r="C902" t="str">
            <v>P20100101: Cash and Cash Equivalents</v>
          </cell>
          <cell r="D902">
            <v>993</v>
          </cell>
          <cell r="E902">
            <v>3493</v>
          </cell>
          <cell r="F902">
            <v>12669</v>
          </cell>
          <cell r="G902">
            <v>20085</v>
          </cell>
          <cell r="H902">
            <v>23664</v>
          </cell>
        </row>
        <row r="903">
          <cell r="A903" t="str">
            <v>CCR RE (D180) P20101901: Total Investments</v>
          </cell>
          <cell r="B903" t="str">
            <v>CCR RE (D180)</v>
          </cell>
          <cell r="C903" t="str">
            <v>P20101901: Total Investments</v>
          </cell>
          <cell r="D903">
            <v>242212</v>
          </cell>
          <cell r="E903">
            <v>244481</v>
          </cell>
          <cell r="F903">
            <v>248437</v>
          </cell>
          <cell r="G903">
            <v>262979</v>
          </cell>
          <cell r="H903">
            <v>259654</v>
          </cell>
        </row>
        <row r="904">
          <cell r="A904" t="str">
            <v>CCR RE (D180) P20108901: TOTAL ASSETS</v>
          </cell>
          <cell r="B904" t="str">
            <v>CCR RE (D180)</v>
          </cell>
          <cell r="C904" t="str">
            <v>P20108901: TOTAL ASSETS</v>
          </cell>
          <cell r="D904">
            <v>257065</v>
          </cell>
          <cell r="E904">
            <v>258814</v>
          </cell>
          <cell r="F904">
            <v>275148</v>
          </cell>
          <cell r="G904">
            <v>295767</v>
          </cell>
          <cell r="H904">
            <v>298392</v>
          </cell>
        </row>
        <row r="905">
          <cell r="A905" t="str">
            <v>CCR RE (D180) P20108902: TOTAL ASSETS - Vested</v>
          </cell>
          <cell r="B905" t="str">
            <v>CCR RE (D180)</v>
          </cell>
          <cell r="C905" t="str">
            <v>P20108902: TOTAL ASSETS - Vested</v>
          </cell>
          <cell r="D905">
            <v>243348</v>
          </cell>
          <cell r="E905">
            <v>245759</v>
          </cell>
          <cell r="F905">
            <v>249828</v>
          </cell>
          <cell r="G905">
            <v>264626</v>
          </cell>
          <cell r="H905">
            <v>262412</v>
          </cell>
        </row>
        <row r="906">
          <cell r="A906" t="str">
            <v>CCR RE (D180) P20201201: Unearned Premiums</v>
          </cell>
          <cell r="B906" t="str">
            <v>CCR RE (D180)</v>
          </cell>
          <cell r="C906" t="str">
            <v>P20201201: Unearned Premiums</v>
          </cell>
          <cell r="D906">
            <v>4367</v>
          </cell>
          <cell r="E906">
            <v>5102</v>
          </cell>
          <cell r="F906">
            <v>6679</v>
          </cell>
          <cell r="G906">
            <v>6789</v>
          </cell>
          <cell r="H906">
            <v>9608</v>
          </cell>
        </row>
        <row r="907">
          <cell r="A907" t="str">
            <v>CCR RE (D180) P20201301: Unpaid Claims &amp; Exp</v>
          </cell>
          <cell r="B907" t="str">
            <v>CCR RE (D180)</v>
          </cell>
          <cell r="C907" t="str">
            <v>P20201301: Unpaid Claims &amp; Exp</v>
          </cell>
          <cell r="D907">
            <v>139630</v>
          </cell>
          <cell r="E907">
            <v>137729</v>
          </cell>
          <cell r="F907">
            <v>145408</v>
          </cell>
          <cell r="G907">
            <v>160362</v>
          </cell>
          <cell r="H907">
            <v>170622</v>
          </cell>
        </row>
        <row r="908">
          <cell r="A908" t="str">
            <v>CCR RE (D180) P20202901: TOTAL LIABILITIES</v>
          </cell>
          <cell r="B908" t="str">
            <v>CCR RE (D180)</v>
          </cell>
          <cell r="C908" t="str">
            <v>P20202901: TOTAL LIABILITIES</v>
          </cell>
          <cell r="D908">
            <v>151358</v>
          </cell>
          <cell r="E908">
            <v>148653</v>
          </cell>
          <cell r="F908">
            <v>159754</v>
          </cell>
          <cell r="G908">
            <v>173537</v>
          </cell>
          <cell r="H908">
            <v>180887</v>
          </cell>
        </row>
        <row r="909">
          <cell r="A909" t="str">
            <v>CCR RE (D180) P20204901: TOTAL EQUITY</v>
          </cell>
          <cell r="B909" t="str">
            <v>CCR RE (D180)</v>
          </cell>
          <cell r="C909" t="str">
            <v>P20204901: TOTAL EQUITY</v>
          </cell>
        </row>
        <row r="910">
          <cell r="A910" t="str">
            <v>CCR RE (D180) P20206901: Total Head Office Account, Reserves and AOCI</v>
          </cell>
          <cell r="B910" t="str">
            <v>CCR RE (D180)</v>
          </cell>
          <cell r="C910" t="str">
            <v>P20206901: Total Head Office Account, Reserves and AOCI</v>
          </cell>
          <cell r="D910">
            <v>105707</v>
          </cell>
          <cell r="E910">
            <v>110161</v>
          </cell>
          <cell r="F910">
            <v>115394</v>
          </cell>
          <cell r="G910">
            <v>122230</v>
          </cell>
          <cell r="H910">
            <v>117505</v>
          </cell>
        </row>
        <row r="911">
          <cell r="A911" t="str">
            <v>CCR RE (D180) P20300101: Direct Written Premiums</v>
          </cell>
          <cell r="B911" t="str">
            <v>CCR RE (D180)</v>
          </cell>
          <cell r="C911" t="str">
            <v>P20300101: Direct Written Premiums</v>
          </cell>
          <cell r="D911">
            <v>0</v>
          </cell>
          <cell r="E911">
            <v>0</v>
          </cell>
          <cell r="F911">
            <v>0</v>
          </cell>
          <cell r="G911">
            <v>0</v>
          </cell>
          <cell r="H911">
            <v>0</v>
          </cell>
        </row>
        <row r="912">
          <cell r="A912" t="str">
            <v>CCR RE (D180) P20300201: Reinsurance Assumed</v>
          </cell>
          <cell r="B912" t="str">
            <v>CCR RE (D180)</v>
          </cell>
          <cell r="C912" t="str">
            <v>P20300201: Reinsurance Assumed</v>
          </cell>
          <cell r="D912">
            <v>44192</v>
          </cell>
          <cell r="E912">
            <v>45805</v>
          </cell>
          <cell r="F912">
            <v>53855</v>
          </cell>
          <cell r="G912">
            <v>63017</v>
          </cell>
          <cell r="H912">
            <v>60886</v>
          </cell>
        </row>
        <row r="913">
          <cell r="A913" t="str">
            <v>CCR RE (D180) P20300301: Reinsurance Ceded</v>
          </cell>
          <cell r="B913" t="str">
            <v>CCR RE (D180)</v>
          </cell>
          <cell r="C913" t="str">
            <v>P20300301: Reinsurance Ceded</v>
          </cell>
          <cell r="D913">
            <v>3260</v>
          </cell>
          <cell r="E913">
            <v>3699</v>
          </cell>
          <cell r="F913">
            <v>3400</v>
          </cell>
          <cell r="G913">
            <v>3719</v>
          </cell>
          <cell r="H913">
            <v>3359</v>
          </cell>
        </row>
        <row r="914">
          <cell r="A914" t="str">
            <v>CCR RE (D180) P20300401: Net Premiums Written</v>
          </cell>
          <cell r="B914" t="str">
            <v>CCR RE (D180)</v>
          </cell>
          <cell r="C914" t="str">
            <v>P20300401: Net Premiums Written</v>
          </cell>
          <cell r="D914">
            <v>40932</v>
          </cell>
          <cell r="E914">
            <v>42106</v>
          </cell>
          <cell r="F914">
            <v>50455</v>
          </cell>
          <cell r="G914">
            <v>59298</v>
          </cell>
          <cell r="H914">
            <v>57527</v>
          </cell>
        </row>
        <row r="915">
          <cell r="A915" t="str">
            <v>CCR RE (D180) P20300601: Net Premiums Earned</v>
          </cell>
          <cell r="B915" t="str">
            <v>CCR RE (D180)</v>
          </cell>
          <cell r="C915" t="str">
            <v>P20300601: Net Premiums Earned</v>
          </cell>
          <cell r="D915">
            <v>40833</v>
          </cell>
          <cell r="E915">
            <v>41371</v>
          </cell>
          <cell r="F915">
            <v>48878</v>
          </cell>
          <cell r="G915">
            <v>59188</v>
          </cell>
          <cell r="H915">
            <v>54708</v>
          </cell>
        </row>
        <row r="916">
          <cell r="A916" t="str">
            <v>CCR RE (D180) P20306201: Gross Claims and Adjustment Expenses</v>
          </cell>
          <cell r="B916" t="str">
            <v>CCR RE (D180)</v>
          </cell>
          <cell r="C916" t="str">
            <v>P20306201: Gross Claims and Adjustment Expenses</v>
          </cell>
          <cell r="D916">
            <v>20755</v>
          </cell>
          <cell r="E916">
            <v>27028</v>
          </cell>
          <cell r="F916">
            <v>38439</v>
          </cell>
          <cell r="G916">
            <v>48586</v>
          </cell>
          <cell r="H916">
            <v>36745</v>
          </cell>
        </row>
        <row r="917">
          <cell r="A917" t="str">
            <v>CCR RE (D180) P20301001: Net Claims and Adj. Exp.</v>
          </cell>
          <cell r="B917" t="str">
            <v>CCR RE (D180)</v>
          </cell>
          <cell r="C917" t="str">
            <v>P20301001: Net Claims and Adj. Exp.</v>
          </cell>
          <cell r="D917">
            <v>18445</v>
          </cell>
          <cell r="E917">
            <v>27354</v>
          </cell>
          <cell r="F917">
            <v>29763</v>
          </cell>
          <cell r="G917">
            <v>49235</v>
          </cell>
          <cell r="H917">
            <v>35244</v>
          </cell>
        </row>
        <row r="918">
          <cell r="A918" t="str">
            <v>CCR RE (D180) P20300901: Total Underwriting Revenue</v>
          </cell>
          <cell r="B918" t="str">
            <v>CCR RE (D180)</v>
          </cell>
          <cell r="C918" t="str">
            <v>P20300901: Total Underwriting Revenue</v>
          </cell>
          <cell r="D918">
            <v>40833</v>
          </cell>
          <cell r="E918">
            <v>41371</v>
          </cell>
          <cell r="F918">
            <v>48878</v>
          </cell>
          <cell r="G918">
            <v>59188</v>
          </cell>
          <cell r="H918">
            <v>54708</v>
          </cell>
        </row>
        <row r="919">
          <cell r="A919" t="str">
            <v>CCR RE (D180) P20306601: Gross Commissions</v>
          </cell>
          <cell r="B919" t="str">
            <v>CCR RE (D180)</v>
          </cell>
          <cell r="C919" t="str">
            <v>P20306601: Gross Commissions</v>
          </cell>
          <cell r="D919">
            <v>8568</v>
          </cell>
          <cell r="E919">
            <v>8789</v>
          </cell>
          <cell r="F919">
            <v>11144</v>
          </cell>
          <cell r="G919">
            <v>12690</v>
          </cell>
          <cell r="H919">
            <v>12013</v>
          </cell>
        </row>
        <row r="920">
          <cell r="A920" t="str">
            <v>CCR RE (D180) P20306801: Ceded Commissions</v>
          </cell>
          <cell r="B920" t="str">
            <v>CCR RE (D180)</v>
          </cell>
          <cell r="C920" t="str">
            <v>P20306801: Ceded Commissions</v>
          </cell>
          <cell r="D920">
            <v>0</v>
          </cell>
          <cell r="E920">
            <v>0</v>
          </cell>
          <cell r="F920">
            <v>0</v>
          </cell>
          <cell r="G920">
            <v>0</v>
          </cell>
          <cell r="H920">
            <v>0</v>
          </cell>
        </row>
        <row r="921">
          <cell r="A921" t="str">
            <v>CCR RE (D180) P20301601: General Exp.s</v>
          </cell>
          <cell r="B921" t="str">
            <v>CCR RE (D180)</v>
          </cell>
          <cell r="C921" t="str">
            <v>P20301601: General Exp.s</v>
          </cell>
          <cell r="D921">
            <v>3790</v>
          </cell>
          <cell r="E921">
            <v>4051</v>
          </cell>
          <cell r="F921">
            <v>3748</v>
          </cell>
          <cell r="G921">
            <v>3460</v>
          </cell>
          <cell r="H921">
            <v>2610</v>
          </cell>
        </row>
        <row r="922">
          <cell r="A922" t="str">
            <v>CCR RE (D180) P20301901: Total Claims and Exp.s</v>
          </cell>
          <cell r="B922" t="str">
            <v>CCR RE (D180)</v>
          </cell>
          <cell r="C922" t="str">
            <v>P20301901: Total Claims and Exp.s</v>
          </cell>
          <cell r="D922">
            <v>31097</v>
          </cell>
          <cell r="E922">
            <v>40510</v>
          </cell>
          <cell r="F922">
            <v>45023</v>
          </cell>
          <cell r="G922">
            <v>65802</v>
          </cell>
          <cell r="H922">
            <v>50059</v>
          </cell>
        </row>
        <row r="923">
          <cell r="A923" t="str">
            <v>CCR RE (D180) P20302901: Underwriting Income</v>
          </cell>
          <cell r="B923" t="str">
            <v>CCR RE (D180)</v>
          </cell>
          <cell r="C923" t="str">
            <v>P20302901: Underwriting Income</v>
          </cell>
          <cell r="D923">
            <v>9736</v>
          </cell>
          <cell r="E923">
            <v>861</v>
          </cell>
          <cell r="F923">
            <v>3855</v>
          </cell>
          <cell r="G923">
            <v>-6614</v>
          </cell>
          <cell r="H923">
            <v>4649</v>
          </cell>
        </row>
        <row r="924">
          <cell r="A924" t="str">
            <v>CCR RE (D180) P20303901: Net Investment Income</v>
          </cell>
          <cell r="B924" t="str">
            <v>CCR RE (D180)</v>
          </cell>
          <cell r="C924" t="str">
            <v>P20303901: Net Investment Income</v>
          </cell>
          <cell r="D924">
            <v>1486</v>
          </cell>
          <cell r="E924">
            <v>4386</v>
          </cell>
          <cell r="F924">
            <v>9523</v>
          </cell>
          <cell r="G924">
            <v>14755</v>
          </cell>
          <cell r="H924">
            <v>-2266</v>
          </cell>
        </row>
        <row r="925">
          <cell r="A925" t="str">
            <v>CCR RE (D180) P20308901: NET INCOME</v>
          </cell>
          <cell r="B925" t="str">
            <v>CCR RE (D180)</v>
          </cell>
          <cell r="C925" t="str">
            <v>P20308901: NET INCOME</v>
          </cell>
          <cell r="D925">
            <v>8299</v>
          </cell>
          <cell r="E925">
            <v>4454</v>
          </cell>
          <cell r="F925">
            <v>10633</v>
          </cell>
          <cell r="G925">
            <v>6836</v>
          </cell>
          <cell r="H925">
            <v>1741</v>
          </cell>
        </row>
        <row r="926">
          <cell r="A926" t="str">
            <v>CCR RE (D180) P20451101: Transfers from (to) Head Office - Subtotal</v>
          </cell>
          <cell r="B926" t="str">
            <v>CCR RE (D180)</v>
          </cell>
          <cell r="C926" t="str">
            <v>P20451101: Transfers from (to) Head Office - Subtotal</v>
          </cell>
          <cell r="D926">
            <v>0</v>
          </cell>
          <cell r="E926">
            <v>0</v>
          </cell>
          <cell r="F926">
            <v>-5400</v>
          </cell>
          <cell r="G926">
            <v>0</v>
          </cell>
          <cell r="H926">
            <v>-6466</v>
          </cell>
        </row>
        <row r="927">
          <cell r="A927" t="str">
            <v>CCR RE (D180) P20452001: Advances (Returns)</v>
          </cell>
          <cell r="B927" t="str">
            <v>CCR RE (D180)</v>
          </cell>
          <cell r="C927" t="str">
            <v>P20452001: Advances (Returns)</v>
          </cell>
          <cell r="D927">
            <v>0</v>
          </cell>
          <cell r="E927">
            <v>0</v>
          </cell>
          <cell r="F927">
            <v>-5400</v>
          </cell>
          <cell r="G927">
            <v>0</v>
          </cell>
          <cell r="H927">
            <v>-7000</v>
          </cell>
        </row>
        <row r="928">
          <cell r="A928" t="str">
            <v>CCR RE (D180) P30610101: Capital available</v>
          </cell>
          <cell r="B928" t="str">
            <v>CCR RE (D180)</v>
          </cell>
          <cell r="C928" t="str">
            <v>P30610101: Capital available</v>
          </cell>
        </row>
        <row r="929">
          <cell r="A929" t="str">
            <v>CCR RE (D180) P30610901: Total Capital Available</v>
          </cell>
          <cell r="B929" t="str">
            <v>CCR RE (D180)</v>
          </cell>
          <cell r="C929" t="str">
            <v>P30610901: Total Capital Available</v>
          </cell>
        </row>
        <row r="930">
          <cell r="A930" t="str">
            <v>CCR RE (D180) P30611101: Net Assets Available</v>
          </cell>
          <cell r="B930" t="str">
            <v>CCR RE (D180)</v>
          </cell>
          <cell r="C930" t="str">
            <v>P30611101: Net Assets Available</v>
          </cell>
          <cell r="D930">
            <v>99179</v>
          </cell>
          <cell r="E930">
            <v>100220</v>
          </cell>
          <cell r="F930">
            <v>98010</v>
          </cell>
          <cell r="G930">
            <v>94316</v>
          </cell>
          <cell r="H930">
            <v>85038</v>
          </cell>
        </row>
        <row r="931">
          <cell r="A931" t="str">
            <v>CCR RE (D180) P30611901: Total Net Assets Available</v>
          </cell>
          <cell r="B931" t="str">
            <v>CCR RE (D180)</v>
          </cell>
          <cell r="C931" t="str">
            <v>P30611901: Total Net Assets Available</v>
          </cell>
          <cell r="D931">
            <v>99179</v>
          </cell>
          <cell r="E931">
            <v>100220</v>
          </cell>
          <cell r="F931">
            <v>98010</v>
          </cell>
          <cell r="G931">
            <v>94316</v>
          </cell>
          <cell r="H931">
            <v>85038</v>
          </cell>
        </row>
        <row r="932">
          <cell r="A932" t="str">
            <v>CCR RE (D180) P30615901: Total Capital (Margin) Required at Target</v>
          </cell>
          <cell r="B932" t="str">
            <v>CCR RE (D180)</v>
          </cell>
          <cell r="C932" t="str">
            <v>P30615901: Total Capital (Margin) Required at Target</v>
          </cell>
          <cell r="D932">
            <v>32252</v>
          </cell>
          <cell r="E932">
            <v>32047</v>
          </cell>
          <cell r="F932">
            <v>31520</v>
          </cell>
          <cell r="G932">
            <v>35801</v>
          </cell>
          <cell r="H932">
            <v>38702</v>
          </cell>
        </row>
        <row r="933">
          <cell r="A933" t="str">
            <v>CCR RE (D180) P30616001: Minimum Capital (Margin) Required (line 59 / 1.5)</v>
          </cell>
          <cell r="B933" t="str">
            <v>CCR RE (D180)</v>
          </cell>
          <cell r="C933" t="str">
            <v>P30616001: Minimum Capital (Margin) Required (line 59 / 1.5)</v>
          </cell>
          <cell r="D933">
            <v>21501</v>
          </cell>
          <cell r="E933">
            <v>21365</v>
          </cell>
          <cell r="F933">
            <v>21013</v>
          </cell>
          <cell r="G933">
            <v>23867</v>
          </cell>
          <cell r="H933">
            <v>25801</v>
          </cell>
        </row>
        <row r="934">
          <cell r="A934" t="str">
            <v>CCR RE (D180) P30616801: Total Capital (Margin) Required at Target : Specify</v>
          </cell>
          <cell r="B934" t="str">
            <v>CCR RE (D180)</v>
          </cell>
          <cell r="C934" t="str">
            <v>P30616801: Total Capital (Margin) Required at Target : Specify</v>
          </cell>
          <cell r="D934">
            <v>0</v>
          </cell>
          <cell r="E934">
            <v>0</v>
          </cell>
          <cell r="F934">
            <v>0</v>
          </cell>
          <cell r="G934">
            <v>0</v>
          </cell>
          <cell r="H934">
            <v>0</v>
          </cell>
        </row>
        <row r="935">
          <cell r="A935" t="str">
            <v>CCR RE (D180) P30616901: Total minimum capital (margin) required</v>
          </cell>
          <cell r="B935" t="str">
            <v>CCR RE (D180)</v>
          </cell>
          <cell r="C935" t="str">
            <v>P30616901: Total minimum capital (margin) required</v>
          </cell>
          <cell r="D935">
            <v>21501</v>
          </cell>
          <cell r="E935">
            <v>21365</v>
          </cell>
          <cell r="F935">
            <v>21013</v>
          </cell>
          <cell r="G935">
            <v>23867</v>
          </cell>
          <cell r="H935">
            <v>25801</v>
          </cell>
        </row>
        <row r="936">
          <cell r="A936" t="str">
            <v>CCR RE (D180) P30617901: Excess Capital (Net Assets Available) over Minimum Capital (Margin) Required</v>
          </cell>
          <cell r="B936" t="str">
            <v>CCR RE (D180)</v>
          </cell>
          <cell r="C936" t="str">
            <v>P30617901: Excess Capital (Net Assets Available) over Minimum Capital (Margin) Required</v>
          </cell>
          <cell r="D936">
            <v>77678</v>
          </cell>
          <cell r="E936">
            <v>78855</v>
          </cell>
          <cell r="F936">
            <v>76997</v>
          </cell>
          <cell r="G936">
            <v>70449</v>
          </cell>
          <cell r="H936">
            <v>59237</v>
          </cell>
        </row>
        <row r="937">
          <cell r="A937" t="str">
            <v>CCR RE (D180) P30619001: Ratio (Line 09 or line 19 as a % of line 69)</v>
          </cell>
          <cell r="B937" t="str">
            <v>CCR RE (D180)</v>
          </cell>
          <cell r="C937" t="str">
            <v>P30619001: Ratio (Line 09 or line 19 as a % of line 69)</v>
          </cell>
          <cell r="D937">
            <v>461.28</v>
          </cell>
          <cell r="E937">
            <v>469.08</v>
          </cell>
          <cell r="F937">
            <v>466.43</v>
          </cell>
          <cell r="G937">
            <v>395.17</v>
          </cell>
          <cell r="H937">
            <v>329.59</v>
          </cell>
        </row>
        <row r="938">
          <cell r="A938" t="str">
            <v>Certas Direct Insurance Company (A191) P20100101: Cash and Cash Equivalents</v>
          </cell>
          <cell r="B938" t="str">
            <v>Certas Direct Insurance Company (A191)</v>
          </cell>
          <cell r="C938" t="str">
            <v>P20100101: Cash and Cash Equivalents</v>
          </cell>
          <cell r="D938">
            <v>3255</v>
          </cell>
          <cell r="E938">
            <v>21039</v>
          </cell>
          <cell r="F938">
            <v>20649</v>
          </cell>
          <cell r="G938">
            <v>30752</v>
          </cell>
          <cell r="H938">
            <v>25041</v>
          </cell>
        </row>
        <row r="939">
          <cell r="A939" t="str">
            <v>Certas Direct Insurance Company (A191) P20101901: Total Investments</v>
          </cell>
          <cell r="B939" t="str">
            <v>Certas Direct Insurance Company (A191)</v>
          </cell>
          <cell r="C939" t="str">
            <v>P20101901: Total Investments</v>
          </cell>
          <cell r="D939">
            <v>591908</v>
          </cell>
          <cell r="E939">
            <v>535527</v>
          </cell>
          <cell r="F939">
            <v>599347</v>
          </cell>
          <cell r="G939">
            <v>646914</v>
          </cell>
          <cell r="H939">
            <v>709821</v>
          </cell>
        </row>
        <row r="940">
          <cell r="A940" t="str">
            <v>Certas Direct Insurance Company (A191) P20108901: TOTAL ASSETS</v>
          </cell>
          <cell r="B940" t="str">
            <v>Certas Direct Insurance Company (A191)</v>
          </cell>
          <cell r="C940" t="str">
            <v>P20108901: TOTAL ASSETS</v>
          </cell>
          <cell r="D940">
            <v>1438907</v>
          </cell>
          <cell r="E940">
            <v>1518504</v>
          </cell>
          <cell r="F940">
            <v>1607726</v>
          </cell>
          <cell r="G940">
            <v>1705519</v>
          </cell>
          <cell r="H940">
            <v>1727873</v>
          </cell>
        </row>
        <row r="941">
          <cell r="A941" t="str">
            <v>Certas Direct Insurance Company (A191) P20108902: TOTAL ASSETS - Vested</v>
          </cell>
          <cell r="B941" t="str">
            <v>Certas Direct Insurance Company (A191)</v>
          </cell>
          <cell r="C941" t="str">
            <v>P20108902: TOTAL ASSETS - Vested</v>
          </cell>
        </row>
        <row r="942">
          <cell r="A942" t="str">
            <v>Certas Direct Insurance Company (A191) P20201201: Unearned Premiums</v>
          </cell>
          <cell r="B942" t="str">
            <v>Certas Direct Insurance Company (A191)</v>
          </cell>
          <cell r="C942" t="str">
            <v>P20201201: Unearned Premiums</v>
          </cell>
          <cell r="D942">
            <v>218604</v>
          </cell>
          <cell r="E942">
            <v>244376</v>
          </cell>
          <cell r="F942">
            <v>222716</v>
          </cell>
          <cell r="G942">
            <v>211768</v>
          </cell>
          <cell r="H942">
            <v>201103</v>
          </cell>
        </row>
        <row r="943">
          <cell r="A943" t="str">
            <v>Certas Direct Insurance Company (A191) P20201301: Unpaid Claims &amp; Exp</v>
          </cell>
          <cell r="B943" t="str">
            <v>Certas Direct Insurance Company (A191)</v>
          </cell>
          <cell r="C943" t="str">
            <v>P20201301: Unpaid Claims &amp; Exp</v>
          </cell>
          <cell r="D943">
            <v>1006687</v>
          </cell>
          <cell r="E943">
            <v>1066302</v>
          </cell>
          <cell r="F943">
            <v>1155713</v>
          </cell>
          <cell r="G943">
            <v>1229300</v>
          </cell>
          <cell r="H943">
            <v>1192659</v>
          </cell>
        </row>
        <row r="944">
          <cell r="A944" t="str">
            <v>Certas Direct Insurance Company (A191) P20202901: TOTAL LIABILITIES</v>
          </cell>
          <cell r="B944" t="str">
            <v>Certas Direct Insurance Company (A191)</v>
          </cell>
          <cell r="C944" t="str">
            <v>P20202901: TOTAL LIABILITIES</v>
          </cell>
          <cell r="D944">
            <v>1258639</v>
          </cell>
          <cell r="E944">
            <v>1345479</v>
          </cell>
          <cell r="F944">
            <v>1410806</v>
          </cell>
          <cell r="G944">
            <v>1479793</v>
          </cell>
          <cell r="H944">
            <v>1435850</v>
          </cell>
        </row>
        <row r="945">
          <cell r="A945" t="str">
            <v>Certas Direct Insurance Company (A191) P20204901: TOTAL EQUITY</v>
          </cell>
          <cell r="B945" t="str">
            <v>Certas Direct Insurance Company (A191)</v>
          </cell>
          <cell r="C945" t="str">
            <v>P20204901: TOTAL EQUITY</v>
          </cell>
          <cell r="D945">
            <v>180268</v>
          </cell>
          <cell r="E945">
            <v>173025</v>
          </cell>
          <cell r="F945">
            <v>196920</v>
          </cell>
          <cell r="G945">
            <v>225726</v>
          </cell>
          <cell r="H945">
            <v>292023</v>
          </cell>
        </row>
        <row r="946">
          <cell r="A946" t="str">
            <v>Certas Direct Insurance Company (A191) P20206901: Total Head Office Account, Reserves and AOCI</v>
          </cell>
          <cell r="B946" t="str">
            <v>Certas Direct Insurance Company (A191)</v>
          </cell>
          <cell r="C946" t="str">
            <v>P20206901: Total Head Office Account, Reserves and AOCI</v>
          </cell>
        </row>
        <row r="947">
          <cell r="A947" t="str">
            <v>Certas Direct Insurance Company (A191) P20300101: Direct Written Premiums</v>
          </cell>
          <cell r="B947" t="str">
            <v>Certas Direct Insurance Company (A191)</v>
          </cell>
          <cell r="C947" t="str">
            <v>P20300101: Direct Written Premiums</v>
          </cell>
          <cell r="D947">
            <v>403942</v>
          </cell>
          <cell r="E947">
            <v>452651</v>
          </cell>
          <cell r="F947">
            <v>437229</v>
          </cell>
          <cell r="G947">
            <v>389313</v>
          </cell>
          <cell r="H947">
            <v>282180</v>
          </cell>
        </row>
        <row r="948">
          <cell r="A948" t="str">
            <v>Certas Direct Insurance Company (A191) P20300201: Reinsurance Assumed</v>
          </cell>
          <cell r="B948" t="str">
            <v>Certas Direct Insurance Company (A191)</v>
          </cell>
          <cell r="C948" t="str">
            <v>P20300201: Reinsurance Assumed</v>
          </cell>
          <cell r="D948">
            <v>312044</v>
          </cell>
          <cell r="E948">
            <v>344817</v>
          </cell>
          <cell r="F948">
            <v>387369</v>
          </cell>
          <cell r="G948">
            <v>384454</v>
          </cell>
          <cell r="H948">
            <v>270414</v>
          </cell>
        </row>
        <row r="949">
          <cell r="A949" t="str">
            <v>Certas Direct Insurance Company (A191) P20300301: Reinsurance Ceded</v>
          </cell>
          <cell r="B949" t="str">
            <v>Certas Direct Insurance Company (A191)</v>
          </cell>
          <cell r="C949" t="str">
            <v>P20300301: Reinsurance Ceded</v>
          </cell>
          <cell r="D949">
            <v>324325</v>
          </cell>
          <cell r="E949">
            <v>361073</v>
          </cell>
          <cell r="F949">
            <v>387321</v>
          </cell>
          <cell r="G949">
            <v>359124</v>
          </cell>
          <cell r="H949">
            <v>266541</v>
          </cell>
        </row>
        <row r="950">
          <cell r="A950" t="str">
            <v>Certas Direct Insurance Company (A191) P20300401: Net Premiums Written</v>
          </cell>
          <cell r="B950" t="str">
            <v>Certas Direct Insurance Company (A191)</v>
          </cell>
          <cell r="C950" t="str">
            <v>P20300401: Net Premiums Written</v>
          </cell>
          <cell r="D950">
            <v>391661</v>
          </cell>
          <cell r="E950">
            <v>436395</v>
          </cell>
          <cell r="F950">
            <v>437277</v>
          </cell>
          <cell r="G950">
            <v>414643</v>
          </cell>
          <cell r="H950">
            <v>286053</v>
          </cell>
        </row>
        <row r="951">
          <cell r="A951" t="str">
            <v>Certas Direct Insurance Company (A191) P20300601: Net Premiums Earned</v>
          </cell>
          <cell r="B951" t="str">
            <v>Certas Direct Insurance Company (A191)</v>
          </cell>
          <cell r="C951" t="str">
            <v>P20300601: Net Premiums Earned</v>
          </cell>
          <cell r="D951">
            <v>369113</v>
          </cell>
          <cell r="E951">
            <v>410623</v>
          </cell>
          <cell r="F951">
            <v>458937</v>
          </cell>
          <cell r="G951">
            <v>425591</v>
          </cell>
          <cell r="H951">
            <v>296718</v>
          </cell>
        </row>
        <row r="952">
          <cell r="A952" t="str">
            <v>Certas Direct Insurance Company (A191) P20306201: Gross Claims and Adjustment Expenses</v>
          </cell>
          <cell r="B952" t="str">
            <v>Certas Direct Insurance Company (A191)</v>
          </cell>
          <cell r="C952" t="str">
            <v>P20306201: Gross Claims and Adjustment Expenses</v>
          </cell>
          <cell r="D952">
            <v>538200</v>
          </cell>
          <cell r="E952">
            <v>630716</v>
          </cell>
          <cell r="F952">
            <v>673981</v>
          </cell>
          <cell r="G952">
            <v>557931</v>
          </cell>
          <cell r="H952">
            <v>272525</v>
          </cell>
        </row>
        <row r="953">
          <cell r="A953" t="str">
            <v>Certas Direct Insurance Company (A191) P20301001: Net Claims and Adj. Exp.</v>
          </cell>
          <cell r="B953" t="str">
            <v>Certas Direct Insurance Company (A191)</v>
          </cell>
          <cell r="C953" t="str">
            <v>P20301001: Net Claims and Adj. Exp.</v>
          </cell>
          <cell r="D953">
            <v>263576</v>
          </cell>
          <cell r="E953">
            <v>307262</v>
          </cell>
          <cell r="F953">
            <v>344679</v>
          </cell>
          <cell r="G953">
            <v>274051</v>
          </cell>
          <cell r="H953">
            <v>140754</v>
          </cell>
        </row>
        <row r="954">
          <cell r="A954" t="str">
            <v>Certas Direct Insurance Company (A191) P20300901: Total Underwriting Revenue</v>
          </cell>
          <cell r="B954" t="str">
            <v>Certas Direct Insurance Company (A191)</v>
          </cell>
          <cell r="C954" t="str">
            <v>P20300901: Total Underwriting Revenue</v>
          </cell>
          <cell r="D954">
            <v>368937</v>
          </cell>
          <cell r="E954">
            <v>410957</v>
          </cell>
          <cell r="F954">
            <v>459262</v>
          </cell>
          <cell r="G954">
            <v>422138</v>
          </cell>
          <cell r="H954">
            <v>291008</v>
          </cell>
        </row>
        <row r="955">
          <cell r="A955" t="str">
            <v>Certas Direct Insurance Company (A191) P20306601: Gross Commissions</v>
          </cell>
          <cell r="B955" t="str">
            <v>Certas Direct Insurance Company (A191)</v>
          </cell>
          <cell r="C955" t="str">
            <v>P20306601: Gross Commissions</v>
          </cell>
          <cell r="D955">
            <v>135118</v>
          </cell>
          <cell r="E955">
            <v>147950</v>
          </cell>
          <cell r="F955">
            <v>158858</v>
          </cell>
          <cell r="G955">
            <v>145865</v>
          </cell>
          <cell r="H955">
            <v>104166</v>
          </cell>
        </row>
        <row r="956">
          <cell r="A956" t="str">
            <v>Certas Direct Insurance Company (A191) P20306801: Ceded Commissions</v>
          </cell>
          <cell r="B956" t="str">
            <v>Certas Direct Insurance Company (A191)</v>
          </cell>
          <cell r="C956" t="str">
            <v>P20306801: Ceded Commissions</v>
          </cell>
          <cell r="D956">
            <v>87426</v>
          </cell>
          <cell r="E956">
            <v>91887</v>
          </cell>
          <cell r="F956">
            <v>94320</v>
          </cell>
          <cell r="G956">
            <v>80977</v>
          </cell>
          <cell r="H956">
            <v>62430</v>
          </cell>
        </row>
        <row r="957">
          <cell r="A957" t="str">
            <v>Certas Direct Insurance Company (A191) P20301601: General Exp.s</v>
          </cell>
          <cell r="B957" t="str">
            <v>Certas Direct Insurance Company (A191)</v>
          </cell>
          <cell r="C957" t="str">
            <v>P20301601: General Exp.s</v>
          </cell>
          <cell r="D957">
            <v>23395</v>
          </cell>
          <cell r="E957">
            <v>25259</v>
          </cell>
          <cell r="F957">
            <v>22618</v>
          </cell>
          <cell r="G957">
            <v>20704</v>
          </cell>
          <cell r="H957">
            <v>17335</v>
          </cell>
        </row>
        <row r="958">
          <cell r="A958" t="str">
            <v>Certas Direct Insurance Company (A191) P20301901: Total Claims and Exp.s</v>
          </cell>
          <cell r="B958" t="str">
            <v>Certas Direct Insurance Company (A191)</v>
          </cell>
          <cell r="C958" t="str">
            <v>P20301901: Total Claims and Exp.s</v>
          </cell>
          <cell r="D958">
            <v>362584</v>
          </cell>
          <cell r="E958">
            <v>414494</v>
          </cell>
          <cell r="F958">
            <v>455247</v>
          </cell>
          <cell r="G958">
            <v>380624</v>
          </cell>
          <cell r="H958">
            <v>217468</v>
          </cell>
        </row>
        <row r="959">
          <cell r="A959" t="str">
            <v>Certas Direct Insurance Company (A191) P20302901: Underwriting Income</v>
          </cell>
          <cell r="B959" t="str">
            <v>Certas Direct Insurance Company (A191)</v>
          </cell>
          <cell r="C959" t="str">
            <v>P20302901: Underwriting Income</v>
          </cell>
          <cell r="D959">
            <v>6353</v>
          </cell>
          <cell r="E959">
            <v>-3537</v>
          </cell>
          <cell r="F959">
            <v>4015</v>
          </cell>
          <cell r="G959">
            <v>41514</v>
          </cell>
          <cell r="H959">
            <v>73540</v>
          </cell>
        </row>
        <row r="960">
          <cell r="A960" t="str">
            <v>Certas Direct Insurance Company (A191) P20303901: Net Investment Income</v>
          </cell>
          <cell r="B960" t="str">
            <v>Certas Direct Insurance Company (A191)</v>
          </cell>
          <cell r="C960" t="str">
            <v>P20303901: Net Investment Income</v>
          </cell>
          <cell r="D960">
            <v>13220</v>
          </cell>
          <cell r="E960">
            <v>-4557</v>
          </cell>
          <cell r="F960">
            <v>29152</v>
          </cell>
          <cell r="G960">
            <v>33770</v>
          </cell>
          <cell r="H960">
            <v>20558</v>
          </cell>
        </row>
        <row r="961">
          <cell r="A961" t="str">
            <v>Certas Direct Insurance Company (A191) P20308901: NET INCOME</v>
          </cell>
          <cell r="B961" t="str">
            <v>Certas Direct Insurance Company (A191)</v>
          </cell>
          <cell r="C961" t="str">
            <v>P20308901: NET INCOME</v>
          </cell>
          <cell r="D961">
            <v>15435</v>
          </cell>
          <cell r="E961">
            <v>31065</v>
          </cell>
          <cell r="F961">
            <v>17876</v>
          </cell>
          <cell r="G961">
            <v>57748</v>
          </cell>
          <cell r="H961">
            <v>58246</v>
          </cell>
        </row>
        <row r="962">
          <cell r="A962" t="str">
            <v>Certas Direct Insurance Company (A191) P20451101: Transfers from (to) Head Office - Subtotal</v>
          </cell>
          <cell r="B962" t="str">
            <v>Certas Direct Insurance Company (A191)</v>
          </cell>
          <cell r="C962" t="str">
            <v>P20451101: Transfers from (to) Head Office - Subtotal</v>
          </cell>
        </row>
        <row r="963">
          <cell r="A963" t="str">
            <v>Certas Direct Insurance Company (A191) P20452001: Advances (Returns)</v>
          </cell>
          <cell r="B963" t="str">
            <v>Certas Direct Insurance Company (A191)</v>
          </cell>
          <cell r="C963" t="str">
            <v>P20452001: Advances (Returns)</v>
          </cell>
        </row>
        <row r="964">
          <cell r="A964" t="str">
            <v>Certas Direct Insurance Company (A191) P30610101: Capital available</v>
          </cell>
          <cell r="B964" t="str">
            <v>Certas Direct Insurance Company (A191)</v>
          </cell>
          <cell r="C964" t="str">
            <v>P30610101: Capital available</v>
          </cell>
          <cell r="D964">
            <v>181068</v>
          </cell>
          <cell r="E964">
            <v>173549</v>
          </cell>
          <cell r="F964">
            <v>197417</v>
          </cell>
          <cell r="G964">
            <v>226587</v>
          </cell>
          <cell r="H964">
            <v>293000</v>
          </cell>
        </row>
        <row r="965">
          <cell r="A965" t="str">
            <v>Certas Direct Insurance Company (A191) P30610901: Total Capital Available</v>
          </cell>
          <cell r="B965" t="str">
            <v>Certas Direct Insurance Company (A191)</v>
          </cell>
          <cell r="C965" t="str">
            <v>P30610901: Total Capital Available</v>
          </cell>
          <cell r="D965">
            <v>181068</v>
          </cell>
          <cell r="E965">
            <v>173549</v>
          </cell>
          <cell r="F965">
            <v>197417</v>
          </cell>
          <cell r="G965">
            <v>226587</v>
          </cell>
          <cell r="H965">
            <v>293000</v>
          </cell>
        </row>
        <row r="966">
          <cell r="A966" t="str">
            <v>Certas Direct Insurance Company (A191) P30611101: Net Assets Available</v>
          </cell>
          <cell r="B966" t="str">
            <v>Certas Direct Insurance Company (A191)</v>
          </cell>
          <cell r="C966" t="str">
            <v>P30611101: Net Assets Available</v>
          </cell>
        </row>
        <row r="967">
          <cell r="A967" t="str">
            <v>Certas Direct Insurance Company (A191) P30611901: Total Net Assets Available</v>
          </cell>
          <cell r="B967" t="str">
            <v>Certas Direct Insurance Company (A191)</v>
          </cell>
          <cell r="C967" t="str">
            <v>P30611901: Total Net Assets Available</v>
          </cell>
        </row>
        <row r="968">
          <cell r="A968" t="str">
            <v>Certas Direct Insurance Company (A191) P30615901: Total Capital (Margin) Required at Target</v>
          </cell>
          <cell r="B968" t="str">
            <v>Certas Direct Insurance Company (A191)</v>
          </cell>
          <cell r="C968" t="str">
            <v>P30615901: Total Capital (Margin) Required at Target</v>
          </cell>
          <cell r="D968">
            <v>118066</v>
          </cell>
          <cell r="E968">
            <v>112976</v>
          </cell>
          <cell r="F968">
            <v>117345</v>
          </cell>
          <cell r="G968">
            <v>125502</v>
          </cell>
          <cell r="H968">
            <v>126932</v>
          </cell>
        </row>
        <row r="969">
          <cell r="A969" t="str">
            <v>Certas Direct Insurance Company (A191) P30616001: Minimum Capital (Margin) Required (line 59 / 1.5)</v>
          </cell>
          <cell r="B969" t="str">
            <v>Certas Direct Insurance Company (A191)</v>
          </cell>
          <cell r="C969" t="str">
            <v>P30616001: Minimum Capital (Margin) Required (line 59 / 1.5)</v>
          </cell>
          <cell r="D969">
            <v>78711</v>
          </cell>
          <cell r="E969">
            <v>75317</v>
          </cell>
          <cell r="F969">
            <v>78230</v>
          </cell>
          <cell r="G969">
            <v>83668</v>
          </cell>
          <cell r="H969">
            <v>84621</v>
          </cell>
        </row>
        <row r="970">
          <cell r="A970" t="str">
            <v>Certas Direct Insurance Company (A191) P30616801: Total Capital (Margin) Required at Target : Specify</v>
          </cell>
          <cell r="B970" t="str">
            <v>Certas Direct Insurance Company (A191)</v>
          </cell>
          <cell r="C970" t="str">
            <v>P30616801: Total Capital (Margin) Required at Target : Specify</v>
          </cell>
          <cell r="D970">
            <v>0</v>
          </cell>
          <cell r="E970">
            <v>0</v>
          </cell>
          <cell r="F970">
            <v>0</v>
          </cell>
          <cell r="G970">
            <v>0</v>
          </cell>
          <cell r="H970">
            <v>0</v>
          </cell>
        </row>
        <row r="971">
          <cell r="A971" t="str">
            <v>Certas Direct Insurance Company (A191) P30616901: Total minimum capital (margin) required</v>
          </cell>
          <cell r="B971" t="str">
            <v>Certas Direct Insurance Company (A191)</v>
          </cell>
          <cell r="C971" t="str">
            <v>P30616901: Total minimum capital (margin) required</v>
          </cell>
          <cell r="D971">
            <v>78711</v>
          </cell>
          <cell r="E971">
            <v>75317</v>
          </cell>
          <cell r="F971">
            <v>78230</v>
          </cell>
          <cell r="G971">
            <v>83668</v>
          </cell>
          <cell r="H971">
            <v>84621</v>
          </cell>
        </row>
        <row r="972">
          <cell r="A972" t="str">
            <v>Certas Direct Insurance Company (A191) P30617901: Excess Capital (Net Assets Available) over Minimum Capital (Margin) Required</v>
          </cell>
          <cell r="B972" t="str">
            <v>Certas Direct Insurance Company (A191)</v>
          </cell>
          <cell r="C972" t="str">
            <v>P30617901: Excess Capital (Net Assets Available) over Minimum Capital (Margin) Required</v>
          </cell>
          <cell r="D972">
            <v>102357</v>
          </cell>
          <cell r="E972">
            <v>98232</v>
          </cell>
          <cell r="F972">
            <v>119187</v>
          </cell>
          <cell r="G972">
            <v>142919</v>
          </cell>
          <cell r="H972">
            <v>208379</v>
          </cell>
        </row>
        <row r="973">
          <cell r="A973" t="str">
            <v>Certas Direct Insurance Company (A191) P30619001: Ratio (Line 09 or line 19 as a % of line 69)</v>
          </cell>
          <cell r="B973" t="str">
            <v>Certas Direct Insurance Company (A191)</v>
          </cell>
          <cell r="C973" t="str">
            <v>P30619001: Ratio (Line 09 or line 19 as a % of line 69)</v>
          </cell>
          <cell r="D973">
            <v>230.04</v>
          </cell>
          <cell r="E973">
            <v>230.42</v>
          </cell>
          <cell r="F973">
            <v>252.35</v>
          </cell>
          <cell r="G973">
            <v>270.82</v>
          </cell>
          <cell r="H973">
            <v>346.25</v>
          </cell>
        </row>
        <row r="974">
          <cell r="A974" t="str">
            <v>Certas Home and Auto Insurance Company (A193) P20100101: Cash and Cash Equivalents</v>
          </cell>
          <cell r="B974" t="str">
            <v>Certas Home and Auto Insurance Company (A193)</v>
          </cell>
          <cell r="C974" t="str">
            <v>P20100101: Cash and Cash Equivalents</v>
          </cell>
          <cell r="D974">
            <v>181319</v>
          </cell>
          <cell r="E974">
            <v>224296</v>
          </cell>
          <cell r="F974">
            <v>192752</v>
          </cell>
          <cell r="G974">
            <v>239795</v>
          </cell>
          <cell r="H974">
            <v>171517</v>
          </cell>
        </row>
        <row r="975">
          <cell r="A975" t="str">
            <v>Certas Home and Auto Insurance Company (A193) P20101901: Total Investments</v>
          </cell>
          <cell r="B975" t="str">
            <v>Certas Home and Auto Insurance Company (A193)</v>
          </cell>
          <cell r="C975" t="str">
            <v>P20101901: Total Investments</v>
          </cell>
          <cell r="D975">
            <v>4571609</v>
          </cell>
          <cell r="E975">
            <v>4256292</v>
          </cell>
          <cell r="F975">
            <v>4371345</v>
          </cell>
          <cell r="G975">
            <v>4881332</v>
          </cell>
          <cell r="H975">
            <v>5342531</v>
          </cell>
        </row>
        <row r="976">
          <cell r="A976" t="str">
            <v>Certas Home and Auto Insurance Company (A193) P20108901: TOTAL ASSETS</v>
          </cell>
          <cell r="B976" t="str">
            <v>Certas Home and Auto Insurance Company (A193)</v>
          </cell>
          <cell r="C976" t="str">
            <v>P20108901: TOTAL ASSETS</v>
          </cell>
          <cell r="D976">
            <v>7130064</v>
          </cell>
          <cell r="E976">
            <v>6751361</v>
          </cell>
          <cell r="F976">
            <v>6934315</v>
          </cell>
          <cell r="G976">
            <v>7769922</v>
          </cell>
          <cell r="H976">
            <v>8188303</v>
          </cell>
        </row>
        <row r="977">
          <cell r="A977" t="str">
            <v>Certas Home and Auto Insurance Company (A193) P20108902: TOTAL ASSETS - Vested</v>
          </cell>
          <cell r="B977" t="str">
            <v>Certas Home and Auto Insurance Company (A193)</v>
          </cell>
          <cell r="C977" t="str">
            <v>P20108902: TOTAL ASSETS - Vested</v>
          </cell>
        </row>
        <row r="978">
          <cell r="A978" t="str">
            <v>Certas Home and Auto Insurance Company (A193) P20201201: Unearned Premiums</v>
          </cell>
          <cell r="B978" t="str">
            <v>Certas Home and Auto Insurance Company (A193)</v>
          </cell>
          <cell r="C978" t="str">
            <v>P20201201: Unearned Premiums</v>
          </cell>
          <cell r="D978">
            <v>902863</v>
          </cell>
          <cell r="E978">
            <v>1041480</v>
          </cell>
          <cell r="F978">
            <v>1192285</v>
          </cell>
          <cell r="G978">
            <v>1252334</v>
          </cell>
          <cell r="H978">
            <v>1301570</v>
          </cell>
        </row>
        <row r="979">
          <cell r="A979" t="str">
            <v>Certas Home and Auto Insurance Company (A193) P20201301: Unpaid Claims &amp; Exp</v>
          </cell>
          <cell r="B979" t="str">
            <v>Certas Home and Auto Insurance Company (A193)</v>
          </cell>
          <cell r="C979" t="str">
            <v>P20201301: Unpaid Claims &amp; Exp</v>
          </cell>
          <cell r="D979">
            <v>3944288</v>
          </cell>
          <cell r="E979">
            <v>3828309</v>
          </cell>
          <cell r="F979">
            <v>3859677</v>
          </cell>
          <cell r="G979">
            <v>4574665</v>
          </cell>
          <cell r="H979">
            <v>4586773</v>
          </cell>
        </row>
        <row r="980">
          <cell r="A980" t="str">
            <v>Certas Home and Auto Insurance Company (A193) P20202901: TOTAL LIABILITIES</v>
          </cell>
          <cell r="B980" t="str">
            <v>Certas Home and Auto Insurance Company (A193)</v>
          </cell>
          <cell r="C980" t="str">
            <v>P20202901: TOTAL LIABILITIES</v>
          </cell>
          <cell r="D980">
            <v>5758365</v>
          </cell>
          <cell r="E980">
            <v>5597711</v>
          </cell>
          <cell r="F980">
            <v>5773181</v>
          </cell>
          <cell r="G980">
            <v>6370884</v>
          </cell>
          <cell r="H980">
            <v>6406579</v>
          </cell>
        </row>
        <row r="981">
          <cell r="A981" t="str">
            <v>Certas Home and Auto Insurance Company (A193) P20204901: TOTAL EQUITY</v>
          </cell>
          <cell r="B981" t="str">
            <v>Certas Home and Auto Insurance Company (A193)</v>
          </cell>
          <cell r="C981" t="str">
            <v>P20204901: TOTAL EQUITY</v>
          </cell>
          <cell r="D981">
            <v>1371699</v>
          </cell>
          <cell r="E981">
            <v>1153650</v>
          </cell>
          <cell r="F981">
            <v>1161134</v>
          </cell>
          <cell r="G981">
            <v>1399038</v>
          </cell>
          <cell r="H981">
            <v>1781724</v>
          </cell>
        </row>
        <row r="982">
          <cell r="A982" t="str">
            <v>Certas Home and Auto Insurance Company (A193) P20206901: Total Head Office Account, Reserves and AOCI</v>
          </cell>
          <cell r="B982" t="str">
            <v>Certas Home and Auto Insurance Company (A193)</v>
          </cell>
          <cell r="C982" t="str">
            <v>P20206901: Total Head Office Account, Reserves and AOCI</v>
          </cell>
        </row>
        <row r="983">
          <cell r="A983" t="str">
            <v>Certas Home and Auto Insurance Company (A193) P20300101: Direct Written Premiums</v>
          </cell>
          <cell r="B983" t="str">
            <v>Certas Home and Auto Insurance Company (A193)</v>
          </cell>
          <cell r="C983" t="str">
            <v>P20300101: Direct Written Premiums</v>
          </cell>
          <cell r="D983">
            <v>1699835</v>
          </cell>
          <cell r="E983">
            <v>1936960</v>
          </cell>
          <cell r="F983">
            <v>2267332</v>
          </cell>
          <cell r="G983">
            <v>2312422</v>
          </cell>
          <cell r="H983">
            <v>1843656</v>
          </cell>
        </row>
        <row r="984">
          <cell r="A984" t="str">
            <v>Certas Home and Auto Insurance Company (A193) P20300201: Reinsurance Assumed</v>
          </cell>
          <cell r="B984" t="str">
            <v>Certas Home and Auto Insurance Company (A193)</v>
          </cell>
          <cell r="C984" t="str">
            <v>P20300201: Reinsurance Assumed</v>
          </cell>
          <cell r="D984">
            <v>0</v>
          </cell>
          <cell r="E984">
            <v>0</v>
          </cell>
          <cell r="F984">
            <v>0</v>
          </cell>
          <cell r="G984">
            <v>793036</v>
          </cell>
          <cell r="H984">
            <v>643687</v>
          </cell>
        </row>
        <row r="985">
          <cell r="A985" t="str">
            <v>Certas Home and Auto Insurance Company (A193) P20300301: Reinsurance Ceded</v>
          </cell>
          <cell r="B985" t="str">
            <v>Certas Home and Auto Insurance Company (A193)</v>
          </cell>
          <cell r="C985" t="str">
            <v>P20300301: Reinsurance Ceded</v>
          </cell>
          <cell r="D985">
            <v>90550</v>
          </cell>
          <cell r="E985">
            <v>74311</v>
          </cell>
          <cell r="F985">
            <v>241117</v>
          </cell>
          <cell r="G985">
            <v>681816</v>
          </cell>
          <cell r="H985">
            <v>628721</v>
          </cell>
        </row>
        <row r="986">
          <cell r="A986" t="str">
            <v>Certas Home and Auto Insurance Company (A193) P20300401: Net Premiums Written</v>
          </cell>
          <cell r="B986" t="str">
            <v>Certas Home and Auto Insurance Company (A193)</v>
          </cell>
          <cell r="C986" t="str">
            <v>P20300401: Net Premiums Written</v>
          </cell>
          <cell r="D986">
            <v>1609285</v>
          </cell>
          <cell r="E986">
            <v>1862649</v>
          </cell>
          <cell r="F986">
            <v>2026215</v>
          </cell>
          <cell r="G986">
            <v>2423642</v>
          </cell>
          <cell r="H986">
            <v>1858622</v>
          </cell>
        </row>
        <row r="987">
          <cell r="A987" t="str">
            <v>Certas Home and Auto Insurance Company (A193) P20300601: Net Premiums Earned</v>
          </cell>
          <cell r="B987" t="str">
            <v>Certas Home and Auto Insurance Company (A193)</v>
          </cell>
          <cell r="C987" t="str">
            <v>P20300601: Net Premiums Earned</v>
          </cell>
          <cell r="D987">
            <v>1232916</v>
          </cell>
          <cell r="E987">
            <v>1602509</v>
          </cell>
          <cell r="F987">
            <v>1890505</v>
          </cell>
          <cell r="G987">
            <v>2244263</v>
          </cell>
          <cell r="H987">
            <v>1809500</v>
          </cell>
        </row>
        <row r="988">
          <cell r="A988" t="str">
            <v>Certas Home and Auto Insurance Company (A193) P20306201: Gross Claims and Adjustment Expenses</v>
          </cell>
          <cell r="B988" t="str">
            <v>Certas Home and Auto Insurance Company (A193)</v>
          </cell>
          <cell r="C988" t="str">
            <v>P20306201: Gross Claims and Adjustment Expenses</v>
          </cell>
          <cell r="D988">
            <v>946387</v>
          </cell>
          <cell r="E988">
            <v>1205323</v>
          </cell>
          <cell r="F988">
            <v>1460888</v>
          </cell>
          <cell r="G988">
            <v>2267615</v>
          </cell>
          <cell r="H988">
            <v>1130131</v>
          </cell>
        </row>
        <row r="989">
          <cell r="A989" t="str">
            <v>Certas Home and Auto Insurance Company (A193) P20301001: Net Claims and Adj. Exp.</v>
          </cell>
          <cell r="B989" t="str">
            <v>Certas Home and Auto Insurance Company (A193)</v>
          </cell>
          <cell r="C989" t="str">
            <v>P20301001: Net Claims and Adj. Exp.</v>
          </cell>
          <cell r="D989">
            <v>628322</v>
          </cell>
          <cell r="E989">
            <v>1090808</v>
          </cell>
          <cell r="F989">
            <v>1333276</v>
          </cell>
          <cell r="G989">
            <v>1609416</v>
          </cell>
          <cell r="H989">
            <v>840059</v>
          </cell>
        </row>
        <row r="990">
          <cell r="A990" t="str">
            <v>Certas Home and Auto Insurance Company (A193) P20300901: Total Underwriting Revenue</v>
          </cell>
          <cell r="B990" t="str">
            <v>Certas Home and Auto Insurance Company (A193)</v>
          </cell>
          <cell r="C990" t="str">
            <v>P20300901: Total Underwriting Revenue</v>
          </cell>
          <cell r="D990">
            <v>1232916</v>
          </cell>
          <cell r="E990">
            <v>1602509</v>
          </cell>
          <cell r="F990">
            <v>1890505</v>
          </cell>
          <cell r="G990">
            <v>2235615</v>
          </cell>
          <cell r="H990">
            <v>1795078</v>
          </cell>
        </row>
        <row r="991">
          <cell r="A991" t="str">
            <v>Certas Home and Auto Insurance Company (A193) P20306601: Gross Commissions</v>
          </cell>
          <cell r="B991" t="str">
            <v>Certas Home and Auto Insurance Company (A193)</v>
          </cell>
          <cell r="C991" t="str">
            <v>P20306601: Gross Commissions</v>
          </cell>
          <cell r="D991">
            <v>177623</v>
          </cell>
          <cell r="E991">
            <v>210269</v>
          </cell>
          <cell r="F991">
            <v>274760</v>
          </cell>
          <cell r="G991">
            <v>444184</v>
          </cell>
          <cell r="H991">
            <v>360467</v>
          </cell>
        </row>
        <row r="992">
          <cell r="A992" t="str">
            <v>Certas Home and Auto Insurance Company (A193) P20306801: Ceded Commissions</v>
          </cell>
          <cell r="B992" t="str">
            <v>Certas Home and Auto Insurance Company (A193)</v>
          </cell>
          <cell r="C992" t="str">
            <v>P20306801: Ceded Commissions</v>
          </cell>
          <cell r="D992">
            <v>105008</v>
          </cell>
          <cell r="E992">
            <v>44844</v>
          </cell>
          <cell r="F992">
            <v>49302</v>
          </cell>
          <cell r="G992">
            <v>213389</v>
          </cell>
          <cell r="H992">
            <v>165887</v>
          </cell>
        </row>
        <row r="993">
          <cell r="A993" t="str">
            <v>Certas Home and Auto Insurance Company (A193) P20301601: General Exp.s</v>
          </cell>
          <cell r="B993" t="str">
            <v>Certas Home and Auto Insurance Company (A193)</v>
          </cell>
          <cell r="C993" t="str">
            <v>P20301601: General Exp.s</v>
          </cell>
          <cell r="D993">
            <v>116854</v>
          </cell>
          <cell r="E993">
            <v>115113</v>
          </cell>
          <cell r="F993">
            <v>126329</v>
          </cell>
          <cell r="G993">
            <v>120837</v>
          </cell>
          <cell r="H993">
            <v>103610</v>
          </cell>
        </row>
        <row r="994">
          <cell r="A994" t="str">
            <v>Certas Home and Auto Insurance Company (A193) P20301901: Total Claims and Exp.s</v>
          </cell>
          <cell r="B994" t="str">
            <v>Certas Home and Auto Insurance Company (A193)</v>
          </cell>
          <cell r="C994" t="str">
            <v>P20301901: Total Claims and Exp.s</v>
          </cell>
          <cell r="D994">
            <v>1003146</v>
          </cell>
          <cell r="E994">
            <v>1530559</v>
          </cell>
          <cell r="F994">
            <v>1901560</v>
          </cell>
          <cell r="G994">
            <v>2175204</v>
          </cell>
          <cell r="H994">
            <v>1280486</v>
          </cell>
        </row>
        <row r="995">
          <cell r="A995" t="str">
            <v>Certas Home and Auto Insurance Company (A193) P20302901: Underwriting Income</v>
          </cell>
          <cell r="B995" t="str">
            <v>Certas Home and Auto Insurance Company (A193)</v>
          </cell>
          <cell r="C995" t="str">
            <v>P20302901: Underwriting Income</v>
          </cell>
          <cell r="D995">
            <v>229770</v>
          </cell>
          <cell r="E995">
            <v>71950</v>
          </cell>
          <cell r="F995">
            <v>-11055</v>
          </cell>
          <cell r="G995">
            <v>60411</v>
          </cell>
          <cell r="H995">
            <v>514592</v>
          </cell>
        </row>
        <row r="996">
          <cell r="A996" t="str">
            <v>Certas Home and Auto Insurance Company (A193) P20303901: Net Investment Income</v>
          </cell>
          <cell r="B996" t="str">
            <v>Certas Home and Auto Insurance Company (A193)</v>
          </cell>
          <cell r="C996" t="str">
            <v>P20303901: Net Investment Income</v>
          </cell>
          <cell r="D996">
            <v>98422</v>
          </cell>
          <cell r="E996">
            <v>3970</v>
          </cell>
          <cell r="F996">
            <v>228564</v>
          </cell>
          <cell r="G996">
            <v>243201</v>
          </cell>
          <cell r="H996">
            <v>102229</v>
          </cell>
        </row>
        <row r="997">
          <cell r="A997" t="str">
            <v>Certas Home and Auto Insurance Company (A193) P20308901: NET INCOME</v>
          </cell>
          <cell r="B997" t="str">
            <v>Certas Home and Auto Insurance Company (A193)</v>
          </cell>
          <cell r="C997" t="str">
            <v>P20308901: NET INCOME</v>
          </cell>
          <cell r="D997">
            <v>28177</v>
          </cell>
          <cell r="E997">
            <v>8566</v>
          </cell>
          <cell r="F997">
            <v>-32653</v>
          </cell>
          <cell r="G997">
            <v>148050</v>
          </cell>
          <cell r="H997">
            <v>355898</v>
          </cell>
        </row>
        <row r="998">
          <cell r="A998" t="str">
            <v>Certas Home and Auto Insurance Company (A193) P20451101: Transfers from (to) Head Office - Subtotal</v>
          </cell>
          <cell r="B998" t="str">
            <v>Certas Home and Auto Insurance Company (A193)</v>
          </cell>
          <cell r="C998" t="str">
            <v>P20451101: Transfers from (to) Head Office - Subtotal</v>
          </cell>
        </row>
        <row r="999">
          <cell r="A999" t="str">
            <v>Certas Home and Auto Insurance Company (A193) P20452001: Advances (Returns)</v>
          </cell>
          <cell r="B999" t="str">
            <v>Certas Home and Auto Insurance Company (A193)</v>
          </cell>
          <cell r="C999" t="str">
            <v>P20452001: Advances (Returns)</v>
          </cell>
        </row>
        <row r="1000">
          <cell r="A1000" t="str">
            <v>Certas Home and Auto Insurance Company (A193) P30610101: Capital available</v>
          </cell>
          <cell r="B1000" t="str">
            <v>Certas Home and Auto Insurance Company (A193)</v>
          </cell>
          <cell r="C1000" t="str">
            <v>P30610101: Capital available</v>
          </cell>
          <cell r="D1000">
            <v>1343607</v>
          </cell>
          <cell r="E1000">
            <v>1104793</v>
          </cell>
          <cell r="F1000">
            <v>1108016</v>
          </cell>
          <cell r="G1000">
            <v>1343906</v>
          </cell>
          <cell r="H1000">
            <v>1740355</v>
          </cell>
        </row>
        <row r="1001">
          <cell r="A1001" t="str">
            <v>Certas Home and Auto Insurance Company (A193) P30610901: Total Capital Available</v>
          </cell>
          <cell r="B1001" t="str">
            <v>Certas Home and Auto Insurance Company (A193)</v>
          </cell>
          <cell r="C1001" t="str">
            <v>P30610901: Total Capital Available</v>
          </cell>
          <cell r="D1001">
            <v>1343607</v>
          </cell>
          <cell r="E1001">
            <v>1104793</v>
          </cell>
          <cell r="F1001">
            <v>1108016</v>
          </cell>
          <cell r="G1001">
            <v>1343906</v>
          </cell>
          <cell r="H1001">
            <v>1740355</v>
          </cell>
        </row>
        <row r="1002">
          <cell r="A1002" t="str">
            <v>Certas Home and Auto Insurance Company (A193) P30611101: Net Assets Available</v>
          </cell>
          <cell r="B1002" t="str">
            <v>Certas Home and Auto Insurance Company (A193)</v>
          </cell>
          <cell r="C1002" t="str">
            <v>P30611101: Net Assets Available</v>
          </cell>
        </row>
        <row r="1003">
          <cell r="A1003" t="str">
            <v>Certas Home and Auto Insurance Company (A193) P30611901: Total Net Assets Available</v>
          </cell>
          <cell r="B1003" t="str">
            <v>Certas Home and Auto Insurance Company (A193)</v>
          </cell>
          <cell r="C1003" t="str">
            <v>P30611901: Total Net Assets Available</v>
          </cell>
        </row>
        <row r="1004">
          <cell r="A1004" t="str">
            <v>Certas Home and Auto Insurance Company (A193) P30615901: Total Capital (Margin) Required at Target</v>
          </cell>
          <cell r="B1004" t="str">
            <v>Certas Home and Auto Insurance Company (A193)</v>
          </cell>
          <cell r="C1004" t="str">
            <v>P30615901: Total Capital (Margin) Required at Target</v>
          </cell>
          <cell r="D1004">
            <v>693445</v>
          </cell>
          <cell r="E1004">
            <v>701266</v>
          </cell>
          <cell r="F1004">
            <v>747047</v>
          </cell>
          <cell r="G1004">
            <v>833213</v>
          </cell>
          <cell r="H1004">
            <v>902128</v>
          </cell>
        </row>
        <row r="1005">
          <cell r="A1005" t="str">
            <v>Certas Home and Auto Insurance Company (A193) P30616001: Minimum Capital (Margin) Required (line 59 / 1.5)</v>
          </cell>
          <cell r="B1005" t="str">
            <v>Certas Home and Auto Insurance Company (A193)</v>
          </cell>
          <cell r="C1005" t="str">
            <v>P30616001: Minimum Capital (Margin) Required (line 59 / 1.5)</v>
          </cell>
          <cell r="D1005">
            <v>462297</v>
          </cell>
          <cell r="E1005">
            <v>467511</v>
          </cell>
          <cell r="F1005">
            <v>498031</v>
          </cell>
          <cell r="G1005">
            <v>555475</v>
          </cell>
          <cell r="H1005">
            <v>601419</v>
          </cell>
        </row>
        <row r="1006">
          <cell r="A1006" t="str">
            <v>Certas Home and Auto Insurance Company (A193) P30616801: Total Capital (Margin) Required at Target : Specify</v>
          </cell>
          <cell r="B1006" t="str">
            <v>Certas Home and Auto Insurance Company (A193)</v>
          </cell>
          <cell r="C1006" t="str">
            <v>P30616801: Total Capital (Margin) Required at Target : Specify</v>
          </cell>
          <cell r="D1006">
            <v>0</v>
          </cell>
          <cell r="E1006">
            <v>0</v>
          </cell>
          <cell r="F1006">
            <v>0</v>
          </cell>
          <cell r="G1006">
            <v>0</v>
          </cell>
          <cell r="H1006">
            <v>0</v>
          </cell>
        </row>
        <row r="1007">
          <cell r="A1007" t="str">
            <v>Certas Home and Auto Insurance Company (A193) P30616901: Total minimum capital (margin) required</v>
          </cell>
          <cell r="B1007" t="str">
            <v>Certas Home and Auto Insurance Company (A193)</v>
          </cell>
          <cell r="C1007" t="str">
            <v>P30616901: Total minimum capital (margin) required</v>
          </cell>
          <cell r="D1007">
            <v>462297</v>
          </cell>
          <cell r="E1007">
            <v>467511</v>
          </cell>
          <cell r="F1007">
            <v>498031</v>
          </cell>
          <cell r="G1007">
            <v>555475</v>
          </cell>
          <cell r="H1007">
            <v>601419</v>
          </cell>
        </row>
        <row r="1008">
          <cell r="A1008" t="str">
            <v>Certas Home and Auto Insurance Company (A193) P30617901: Excess Capital (Net Assets Available) over Minimum Capital (Margin) Required</v>
          </cell>
          <cell r="B1008" t="str">
            <v>Certas Home and Auto Insurance Company (A193)</v>
          </cell>
          <cell r="C1008" t="str">
            <v>P30617901: Excess Capital (Net Assets Available) over Minimum Capital (Margin) Required</v>
          </cell>
          <cell r="D1008">
            <v>881310</v>
          </cell>
          <cell r="E1008">
            <v>637282</v>
          </cell>
          <cell r="F1008">
            <v>609985</v>
          </cell>
          <cell r="G1008">
            <v>788431</v>
          </cell>
          <cell r="H1008">
            <v>1138936</v>
          </cell>
        </row>
        <row r="1009">
          <cell r="A1009" t="str">
            <v>Certas Home and Auto Insurance Company (A193) P30619001: Ratio (Line 09 or line 19 as a % of line 69)</v>
          </cell>
          <cell r="B1009" t="str">
            <v>Certas Home and Auto Insurance Company (A193)</v>
          </cell>
          <cell r="C1009" t="str">
            <v>P30619001: Ratio (Line 09 or line 19 as a % of line 69)</v>
          </cell>
          <cell r="D1009">
            <v>290.64</v>
          </cell>
          <cell r="E1009">
            <v>236.31</v>
          </cell>
          <cell r="F1009">
            <v>222.48</v>
          </cell>
          <cell r="G1009">
            <v>241.94</v>
          </cell>
          <cell r="H1009">
            <v>289.37</v>
          </cell>
        </row>
        <row r="1010">
          <cell r="A1010" t="str">
            <v>Cherokee Insurance Company (D194) P20100101: Cash and Cash Equivalents</v>
          </cell>
          <cell r="B1010" t="str">
            <v>Cherokee Insurance Company (D194)</v>
          </cell>
          <cell r="C1010" t="str">
            <v>P20100101: Cash and Cash Equivalents</v>
          </cell>
          <cell r="D1010">
            <v>2217</v>
          </cell>
          <cell r="E1010">
            <v>1736</v>
          </cell>
          <cell r="F1010">
            <v>3594</v>
          </cell>
          <cell r="G1010">
            <v>2672</v>
          </cell>
          <cell r="H1010">
            <v>3051</v>
          </cell>
        </row>
        <row r="1011">
          <cell r="A1011" t="str">
            <v>Cherokee Insurance Company (D194) P20101901: Total Investments</v>
          </cell>
          <cell r="B1011" t="str">
            <v>Cherokee Insurance Company (D194)</v>
          </cell>
          <cell r="C1011" t="str">
            <v>P20101901: Total Investments</v>
          </cell>
          <cell r="D1011">
            <v>18931</v>
          </cell>
          <cell r="E1011">
            <v>18770</v>
          </cell>
          <cell r="F1011">
            <v>23396</v>
          </cell>
          <cell r="G1011">
            <v>32173</v>
          </cell>
          <cell r="H1011">
            <v>39765</v>
          </cell>
        </row>
        <row r="1012">
          <cell r="A1012" t="str">
            <v>Cherokee Insurance Company (D194) P20108901: TOTAL ASSETS</v>
          </cell>
          <cell r="B1012" t="str">
            <v>Cherokee Insurance Company (D194)</v>
          </cell>
          <cell r="C1012" t="str">
            <v>P20108901: TOTAL ASSETS</v>
          </cell>
          <cell r="D1012">
            <v>28169</v>
          </cell>
          <cell r="E1012">
            <v>31393</v>
          </cell>
          <cell r="F1012">
            <v>44415</v>
          </cell>
          <cell r="G1012">
            <v>56664</v>
          </cell>
          <cell r="H1012">
            <v>66424</v>
          </cell>
        </row>
        <row r="1013">
          <cell r="A1013" t="str">
            <v>Cherokee Insurance Company (D194) P20108902: TOTAL ASSETS - Vested</v>
          </cell>
          <cell r="B1013" t="str">
            <v>Cherokee Insurance Company (D194)</v>
          </cell>
          <cell r="C1013" t="str">
            <v>P20108902: TOTAL ASSETS - Vested</v>
          </cell>
          <cell r="D1013">
            <v>18248</v>
          </cell>
          <cell r="E1013">
            <v>17691</v>
          </cell>
          <cell r="F1013">
            <v>22758</v>
          </cell>
          <cell r="G1013">
            <v>28898</v>
          </cell>
          <cell r="H1013">
            <v>33138</v>
          </cell>
        </row>
        <row r="1014">
          <cell r="A1014" t="str">
            <v>Cherokee Insurance Company (D194) P20201201: Unearned Premiums</v>
          </cell>
          <cell r="B1014" t="str">
            <v>Cherokee Insurance Company (D194)</v>
          </cell>
          <cell r="C1014" t="str">
            <v>P20201201: Unearned Premiums</v>
          </cell>
          <cell r="D1014">
            <v>2123</v>
          </cell>
          <cell r="E1014">
            <v>4482</v>
          </cell>
          <cell r="F1014">
            <v>9243</v>
          </cell>
          <cell r="G1014">
            <v>12212</v>
          </cell>
          <cell r="H1014">
            <v>13172</v>
          </cell>
        </row>
        <row r="1015">
          <cell r="A1015" t="str">
            <v>Cherokee Insurance Company (D194) P20201301: Unpaid Claims &amp; Exp</v>
          </cell>
          <cell r="B1015" t="str">
            <v>Cherokee Insurance Company (D194)</v>
          </cell>
          <cell r="C1015" t="str">
            <v>P20201301: Unpaid Claims &amp; Exp</v>
          </cell>
          <cell r="D1015">
            <v>11332</v>
          </cell>
          <cell r="E1015">
            <v>11721</v>
          </cell>
          <cell r="F1015">
            <v>15202</v>
          </cell>
          <cell r="G1015">
            <v>20157</v>
          </cell>
          <cell r="H1015">
            <v>23099</v>
          </cell>
        </row>
        <row r="1016">
          <cell r="A1016" t="str">
            <v>Cherokee Insurance Company (D194) P20202901: TOTAL LIABILITIES</v>
          </cell>
          <cell r="B1016" t="str">
            <v>Cherokee Insurance Company (D194)</v>
          </cell>
          <cell r="C1016" t="str">
            <v>P20202901: TOTAL LIABILITIES</v>
          </cell>
          <cell r="D1016">
            <v>14277</v>
          </cell>
          <cell r="E1016">
            <v>17662</v>
          </cell>
          <cell r="F1016">
            <v>27827</v>
          </cell>
          <cell r="G1016">
            <v>37002</v>
          </cell>
          <cell r="H1016">
            <v>41831</v>
          </cell>
        </row>
        <row r="1017">
          <cell r="A1017" t="str">
            <v>Cherokee Insurance Company (D194) P20204901: TOTAL EQUITY</v>
          </cell>
          <cell r="B1017" t="str">
            <v>Cherokee Insurance Company (D194)</v>
          </cell>
          <cell r="C1017" t="str">
            <v>P20204901: TOTAL EQUITY</v>
          </cell>
        </row>
        <row r="1018">
          <cell r="A1018" t="str">
            <v>Cherokee Insurance Company (D194) P20206901: Total Head Office Account, Reserves and AOCI</v>
          </cell>
          <cell r="B1018" t="str">
            <v>Cherokee Insurance Company (D194)</v>
          </cell>
          <cell r="C1018" t="str">
            <v>P20206901: Total Head Office Account, Reserves and AOCI</v>
          </cell>
          <cell r="D1018">
            <v>13892</v>
          </cell>
          <cell r="E1018">
            <v>13731</v>
          </cell>
          <cell r="F1018">
            <v>16588</v>
          </cell>
          <cell r="G1018">
            <v>19662</v>
          </cell>
          <cell r="H1018">
            <v>24593</v>
          </cell>
        </row>
        <row r="1019">
          <cell r="A1019" t="str">
            <v>Cherokee Insurance Company (D194) P20300101: Direct Written Premiums</v>
          </cell>
          <cell r="B1019" t="str">
            <v>Cherokee Insurance Company (D194)</v>
          </cell>
          <cell r="C1019" t="str">
            <v>P20300101: Direct Written Premiums</v>
          </cell>
          <cell r="D1019">
            <v>4258</v>
          </cell>
          <cell r="E1019">
            <v>7821</v>
          </cell>
          <cell r="F1019">
            <v>16452</v>
          </cell>
          <cell r="G1019">
            <v>20782</v>
          </cell>
          <cell r="H1019">
            <v>18312</v>
          </cell>
        </row>
        <row r="1020">
          <cell r="A1020" t="str">
            <v>Cherokee Insurance Company (D194) P20300201: Reinsurance Assumed</v>
          </cell>
          <cell r="B1020" t="str">
            <v>Cherokee Insurance Company (D194)</v>
          </cell>
          <cell r="C1020" t="str">
            <v>P20300201: Reinsurance Assumed</v>
          </cell>
          <cell r="D1020">
            <v>0</v>
          </cell>
          <cell r="E1020">
            <v>145</v>
          </cell>
          <cell r="F1020">
            <v>0</v>
          </cell>
          <cell r="G1020">
            <v>0</v>
          </cell>
          <cell r="H1020">
            <v>0</v>
          </cell>
        </row>
        <row r="1021">
          <cell r="A1021" t="str">
            <v>Cherokee Insurance Company (D194) P20300301: Reinsurance Ceded</v>
          </cell>
          <cell r="B1021" t="str">
            <v>Cherokee Insurance Company (D194)</v>
          </cell>
          <cell r="C1021" t="str">
            <v>P20300301: Reinsurance Ceded</v>
          </cell>
          <cell r="D1021">
            <v>876</v>
          </cell>
          <cell r="E1021">
            <v>1997</v>
          </cell>
          <cell r="F1021">
            <v>4692</v>
          </cell>
          <cell r="G1021">
            <v>5783</v>
          </cell>
          <cell r="H1021">
            <v>5522</v>
          </cell>
        </row>
        <row r="1022">
          <cell r="A1022" t="str">
            <v>Cherokee Insurance Company (D194) P20300401: Net Premiums Written</v>
          </cell>
          <cell r="B1022" t="str">
            <v>Cherokee Insurance Company (D194)</v>
          </cell>
          <cell r="C1022" t="str">
            <v>P20300401: Net Premiums Written</v>
          </cell>
          <cell r="D1022">
            <v>3382</v>
          </cell>
          <cell r="E1022">
            <v>5969</v>
          </cell>
          <cell r="F1022">
            <v>11760</v>
          </cell>
          <cell r="G1022">
            <v>14999</v>
          </cell>
          <cell r="H1022">
            <v>12790</v>
          </cell>
        </row>
        <row r="1023">
          <cell r="A1023" t="str">
            <v>Cherokee Insurance Company (D194) P20300601: Net Premiums Earned</v>
          </cell>
          <cell r="B1023" t="str">
            <v>Cherokee Insurance Company (D194)</v>
          </cell>
          <cell r="C1023" t="str">
            <v>P20300601: Net Premiums Earned</v>
          </cell>
          <cell r="D1023">
            <v>3282</v>
          </cell>
          <cell r="E1023">
            <v>4277</v>
          </cell>
          <cell r="F1023">
            <v>8545</v>
          </cell>
          <cell r="G1023">
            <v>12838</v>
          </cell>
          <cell r="H1023">
            <v>12412</v>
          </cell>
        </row>
        <row r="1024">
          <cell r="A1024" t="str">
            <v>Cherokee Insurance Company (D194) P20306201: Gross Claims and Adjustment Expenses</v>
          </cell>
          <cell r="B1024" t="str">
            <v>Cherokee Insurance Company (D194)</v>
          </cell>
          <cell r="C1024" t="str">
            <v>P20306201: Gross Claims and Adjustment Expenses</v>
          </cell>
          <cell r="D1024">
            <v>4463</v>
          </cell>
          <cell r="E1024">
            <v>3124</v>
          </cell>
          <cell r="F1024">
            <v>8305</v>
          </cell>
          <cell r="G1024">
            <v>11905</v>
          </cell>
          <cell r="H1024">
            <v>8163</v>
          </cell>
        </row>
        <row r="1025">
          <cell r="A1025" t="str">
            <v>Cherokee Insurance Company (D194) P20301001: Net Claims and Adj. Exp.</v>
          </cell>
          <cell r="B1025" t="str">
            <v>Cherokee Insurance Company (D194)</v>
          </cell>
          <cell r="C1025" t="str">
            <v>P20301001: Net Claims and Adj. Exp.</v>
          </cell>
          <cell r="D1025">
            <v>2076</v>
          </cell>
          <cell r="E1025">
            <v>2046</v>
          </cell>
          <cell r="F1025">
            <v>5239</v>
          </cell>
          <cell r="G1025">
            <v>8889</v>
          </cell>
          <cell r="H1025">
            <v>7074</v>
          </cell>
        </row>
        <row r="1026">
          <cell r="A1026" t="str">
            <v>Cherokee Insurance Company (D194) P20300901: Total Underwriting Revenue</v>
          </cell>
          <cell r="B1026" t="str">
            <v>Cherokee Insurance Company (D194)</v>
          </cell>
          <cell r="C1026" t="str">
            <v>P20300901: Total Underwriting Revenue</v>
          </cell>
          <cell r="D1026">
            <v>3292</v>
          </cell>
          <cell r="E1026">
            <v>4287</v>
          </cell>
          <cell r="F1026">
            <v>8554</v>
          </cell>
          <cell r="G1026">
            <v>12847</v>
          </cell>
          <cell r="H1026">
            <v>12421</v>
          </cell>
        </row>
        <row r="1027">
          <cell r="A1027" t="str">
            <v>Cherokee Insurance Company (D194) P20306601: Gross Commissions</v>
          </cell>
          <cell r="B1027" t="str">
            <v>Cherokee Insurance Company (D194)</v>
          </cell>
          <cell r="C1027" t="str">
            <v>P20306601: Gross Commissions</v>
          </cell>
          <cell r="D1027">
            <v>225</v>
          </cell>
          <cell r="E1027">
            <v>386</v>
          </cell>
          <cell r="F1027">
            <v>885</v>
          </cell>
          <cell r="G1027">
            <v>1284</v>
          </cell>
          <cell r="H1027">
            <v>1186</v>
          </cell>
        </row>
        <row r="1028">
          <cell r="A1028" t="str">
            <v>Cherokee Insurance Company (D194) P20306801: Ceded Commissions</v>
          </cell>
          <cell r="B1028" t="str">
            <v>Cherokee Insurance Company (D194)</v>
          </cell>
          <cell r="C1028" t="str">
            <v>P20306801: Ceded Commissions</v>
          </cell>
          <cell r="D1028">
            <v>0</v>
          </cell>
          <cell r="E1028">
            <v>0</v>
          </cell>
          <cell r="F1028">
            <v>0</v>
          </cell>
          <cell r="G1028">
            <v>0</v>
          </cell>
          <cell r="H1028">
            <v>0</v>
          </cell>
        </row>
        <row r="1029">
          <cell r="A1029" t="str">
            <v>Cherokee Insurance Company (D194) P20301601: General Exp.s</v>
          </cell>
          <cell r="B1029" t="str">
            <v>Cherokee Insurance Company (D194)</v>
          </cell>
          <cell r="C1029" t="str">
            <v>P20301601: General Exp.s</v>
          </cell>
          <cell r="D1029">
            <v>191</v>
          </cell>
          <cell r="E1029">
            <v>218</v>
          </cell>
          <cell r="F1029">
            <v>378</v>
          </cell>
          <cell r="G1029">
            <v>289</v>
          </cell>
          <cell r="H1029">
            <v>642</v>
          </cell>
        </row>
        <row r="1030">
          <cell r="A1030" t="str">
            <v>Cherokee Insurance Company (D194) P20301901: Total Claims and Exp.s</v>
          </cell>
          <cell r="B1030" t="str">
            <v>Cherokee Insurance Company (D194)</v>
          </cell>
          <cell r="C1030" t="str">
            <v>P20301901: Total Claims and Exp.s</v>
          </cell>
          <cell r="D1030">
            <v>2613</v>
          </cell>
          <cell r="E1030">
            <v>2885</v>
          </cell>
          <cell r="F1030">
            <v>6987</v>
          </cell>
          <cell r="G1030">
            <v>10703</v>
          </cell>
          <cell r="H1030">
            <v>9776</v>
          </cell>
        </row>
        <row r="1031">
          <cell r="A1031" t="str">
            <v>Cherokee Insurance Company (D194) P20302901: Underwriting Income</v>
          </cell>
          <cell r="B1031" t="str">
            <v>Cherokee Insurance Company (D194)</v>
          </cell>
          <cell r="C1031" t="str">
            <v>P20302901: Underwriting Income</v>
          </cell>
          <cell r="D1031">
            <v>679</v>
          </cell>
          <cell r="E1031">
            <v>1402</v>
          </cell>
          <cell r="F1031">
            <v>1567</v>
          </cell>
          <cell r="G1031">
            <v>2144</v>
          </cell>
          <cell r="H1031">
            <v>2645</v>
          </cell>
        </row>
        <row r="1032">
          <cell r="A1032" t="str">
            <v>Cherokee Insurance Company (D194) P20303901: Net Investment Income</v>
          </cell>
          <cell r="B1032" t="str">
            <v>Cherokee Insurance Company (D194)</v>
          </cell>
          <cell r="C1032" t="str">
            <v>P20303901: Net Investment Income</v>
          </cell>
          <cell r="D1032">
            <v>802</v>
          </cell>
          <cell r="E1032">
            <v>794</v>
          </cell>
          <cell r="F1032">
            <v>932</v>
          </cell>
          <cell r="G1032">
            <v>885</v>
          </cell>
          <cell r="H1032">
            <v>1075</v>
          </cell>
        </row>
        <row r="1033">
          <cell r="A1033" t="str">
            <v>Cherokee Insurance Company (D194) P20308901: NET INCOME</v>
          </cell>
          <cell r="B1033" t="str">
            <v>Cherokee Insurance Company (D194)</v>
          </cell>
          <cell r="C1033" t="str">
            <v>P20308901: NET INCOME</v>
          </cell>
          <cell r="D1033">
            <v>1238</v>
          </cell>
          <cell r="E1033">
            <v>1770</v>
          </cell>
          <cell r="F1033">
            <v>2030</v>
          </cell>
          <cell r="G1033">
            <v>2429</v>
          </cell>
          <cell r="H1033">
            <v>2940</v>
          </cell>
        </row>
        <row r="1034">
          <cell r="A1034" t="str">
            <v>Cherokee Insurance Company (D194) P20451101: Transfers from (to) Head Office - Subtotal</v>
          </cell>
          <cell r="B1034" t="str">
            <v>Cherokee Insurance Company (D194)</v>
          </cell>
          <cell r="C1034" t="str">
            <v>P20451101: Transfers from (to) Head Office - Subtotal</v>
          </cell>
          <cell r="D1034">
            <v>-500</v>
          </cell>
          <cell r="E1034">
            <v>-500</v>
          </cell>
          <cell r="F1034">
            <v>0</v>
          </cell>
          <cell r="G1034">
            <v>-500</v>
          </cell>
          <cell r="H1034">
            <v>-499</v>
          </cell>
        </row>
        <row r="1035">
          <cell r="A1035" t="str">
            <v>Cherokee Insurance Company (D194) P20452001: Advances (Returns)</v>
          </cell>
          <cell r="B1035" t="str">
            <v>Cherokee Insurance Company (D194)</v>
          </cell>
          <cell r="C1035" t="str">
            <v>P20452001: Advances (Returns)</v>
          </cell>
          <cell r="D1035">
            <v>-500</v>
          </cell>
          <cell r="E1035">
            <v>-500</v>
          </cell>
          <cell r="F1035">
            <v>0</v>
          </cell>
          <cell r="G1035">
            <v>-500</v>
          </cell>
          <cell r="H1035">
            <v>-500</v>
          </cell>
        </row>
        <row r="1036">
          <cell r="A1036" t="str">
            <v>Cherokee Insurance Company (D194) P30610101: Capital available</v>
          </cell>
          <cell r="B1036" t="str">
            <v>Cherokee Insurance Company (D194)</v>
          </cell>
          <cell r="C1036" t="str">
            <v>P30610101: Capital available</v>
          </cell>
        </row>
        <row r="1037">
          <cell r="A1037" t="str">
            <v>Cherokee Insurance Company (D194) P30610901: Total Capital Available</v>
          </cell>
          <cell r="B1037" t="str">
            <v>Cherokee Insurance Company (D194)</v>
          </cell>
          <cell r="C1037" t="str">
            <v>P30610901: Total Capital Available</v>
          </cell>
        </row>
        <row r="1038">
          <cell r="A1038" t="str">
            <v>Cherokee Insurance Company (D194) P30611101: Net Assets Available</v>
          </cell>
          <cell r="B1038" t="str">
            <v>Cherokee Insurance Company (D194)</v>
          </cell>
          <cell r="C1038" t="str">
            <v>P30611101: Net Assets Available</v>
          </cell>
          <cell r="D1038">
            <v>10876</v>
          </cell>
          <cell r="E1038">
            <v>10770</v>
          </cell>
          <cell r="F1038">
            <v>12144</v>
          </cell>
          <cell r="G1038">
            <v>13138</v>
          </cell>
          <cell r="H1038">
            <v>14639</v>
          </cell>
        </row>
        <row r="1039">
          <cell r="A1039" t="str">
            <v>Cherokee Insurance Company (D194) P30611901: Total Net Assets Available</v>
          </cell>
          <cell r="B1039" t="str">
            <v>Cherokee Insurance Company (D194)</v>
          </cell>
          <cell r="C1039" t="str">
            <v>P30611901: Total Net Assets Available</v>
          </cell>
          <cell r="D1039">
            <v>10876</v>
          </cell>
          <cell r="E1039">
            <v>10770</v>
          </cell>
          <cell r="F1039">
            <v>12144</v>
          </cell>
          <cell r="G1039">
            <v>13138</v>
          </cell>
          <cell r="H1039">
            <v>14639</v>
          </cell>
        </row>
        <row r="1040">
          <cell r="A1040" t="str">
            <v>Cherokee Insurance Company (D194) P30615901: Total Capital (Margin) Required at Target</v>
          </cell>
          <cell r="B1040" t="str">
            <v>Cherokee Insurance Company (D194)</v>
          </cell>
          <cell r="C1040" t="str">
            <v>P30615901: Total Capital (Margin) Required at Target</v>
          </cell>
          <cell r="D1040">
            <v>4557</v>
          </cell>
          <cell r="E1040">
            <v>4347</v>
          </cell>
          <cell r="F1040">
            <v>5018</v>
          </cell>
          <cell r="G1040">
            <v>6447</v>
          </cell>
          <cell r="H1040">
            <v>7225</v>
          </cell>
        </row>
        <row r="1041">
          <cell r="A1041" t="str">
            <v>Cherokee Insurance Company (D194) P30616001: Minimum Capital (Margin) Required (line 59 / 1.5)</v>
          </cell>
          <cell r="B1041" t="str">
            <v>Cherokee Insurance Company (D194)</v>
          </cell>
          <cell r="C1041" t="str">
            <v>P30616001: Minimum Capital (Margin) Required (line 59 / 1.5)</v>
          </cell>
          <cell r="D1041">
            <v>3038</v>
          </cell>
          <cell r="E1041">
            <v>2898</v>
          </cell>
          <cell r="F1041">
            <v>3345</v>
          </cell>
          <cell r="G1041">
            <v>4298</v>
          </cell>
          <cell r="H1041">
            <v>4817</v>
          </cell>
        </row>
        <row r="1042">
          <cell r="A1042" t="str">
            <v>Cherokee Insurance Company (D194) P30616801: Total Capital (Margin) Required at Target : Specify</v>
          </cell>
          <cell r="B1042" t="str">
            <v>Cherokee Insurance Company (D194)</v>
          </cell>
          <cell r="C1042" t="str">
            <v>P30616801: Total Capital (Margin) Required at Target : Specify</v>
          </cell>
          <cell r="D1042">
            <v>0</v>
          </cell>
          <cell r="E1042">
            <v>0</v>
          </cell>
          <cell r="F1042">
            <v>0</v>
          </cell>
          <cell r="G1042">
            <v>0</v>
          </cell>
          <cell r="H1042">
            <v>0</v>
          </cell>
        </row>
        <row r="1043">
          <cell r="A1043" t="str">
            <v>Cherokee Insurance Company (D194) P30616901: Total minimum capital (margin) required</v>
          </cell>
          <cell r="B1043" t="str">
            <v>Cherokee Insurance Company (D194)</v>
          </cell>
          <cell r="C1043" t="str">
            <v>P30616901: Total minimum capital (margin) required</v>
          </cell>
          <cell r="D1043">
            <v>3035</v>
          </cell>
          <cell r="E1043">
            <v>2898</v>
          </cell>
          <cell r="F1043">
            <v>3345</v>
          </cell>
          <cell r="G1043">
            <v>4298</v>
          </cell>
          <cell r="H1043">
            <v>4817</v>
          </cell>
        </row>
        <row r="1044">
          <cell r="A1044" t="str">
            <v>Cherokee Insurance Company (D194) P30617901: Excess Capital (Net Assets Available) over Minimum Capital (Margin) Required</v>
          </cell>
          <cell r="B1044" t="str">
            <v>Cherokee Insurance Company (D194)</v>
          </cell>
          <cell r="C1044" t="str">
            <v>P30617901: Excess Capital (Net Assets Available) over Minimum Capital (Margin) Required</v>
          </cell>
          <cell r="D1044">
            <v>7841</v>
          </cell>
          <cell r="E1044">
            <v>7872</v>
          </cell>
          <cell r="F1044">
            <v>8799</v>
          </cell>
          <cell r="G1044">
            <v>8840</v>
          </cell>
          <cell r="H1044">
            <v>9822</v>
          </cell>
        </row>
        <row r="1045">
          <cell r="A1045" t="str">
            <v>Cherokee Insurance Company (D194) P30619001: Ratio (Line 09 or line 19 as a % of line 69)</v>
          </cell>
          <cell r="B1045" t="str">
            <v>Cherokee Insurance Company (D194)</v>
          </cell>
          <cell r="C1045" t="str">
            <v>P30619001: Ratio (Line 09 or line 19 as a % of line 69)</v>
          </cell>
          <cell r="D1045">
            <v>358.35</v>
          </cell>
          <cell r="E1045">
            <v>371.64</v>
          </cell>
          <cell r="F1045">
            <v>363.05</v>
          </cell>
          <cell r="G1045">
            <v>305.68</v>
          </cell>
          <cell r="H1045">
            <v>303.89999999999998</v>
          </cell>
        </row>
        <row r="1046">
          <cell r="A1046" t="str">
            <v>Chicago Title Insurance Company (D196) P20100101: Cash and Cash Equivalents</v>
          </cell>
          <cell r="B1046" t="str">
            <v>Chicago Title Insurance Company (D196)</v>
          </cell>
          <cell r="C1046" t="str">
            <v>P20100101: Cash and Cash Equivalents</v>
          </cell>
          <cell r="D1046">
            <v>17951</v>
          </cell>
          <cell r="E1046">
            <v>15919</v>
          </cell>
          <cell r="F1046">
            <v>14863</v>
          </cell>
          <cell r="G1046">
            <v>14230</v>
          </cell>
          <cell r="H1046">
            <v>25133</v>
          </cell>
        </row>
        <row r="1047">
          <cell r="A1047" t="str">
            <v>Chicago Title Insurance Company (D196) P20101901: Total Investments</v>
          </cell>
          <cell r="B1047" t="str">
            <v>Chicago Title Insurance Company (D196)</v>
          </cell>
          <cell r="C1047" t="str">
            <v>P20101901: Total Investments</v>
          </cell>
          <cell r="D1047">
            <v>49707</v>
          </cell>
          <cell r="E1047">
            <v>63074</v>
          </cell>
          <cell r="F1047">
            <v>63661</v>
          </cell>
          <cell r="G1047">
            <v>75425</v>
          </cell>
          <cell r="H1047">
            <v>93303</v>
          </cell>
        </row>
        <row r="1048">
          <cell r="A1048" t="str">
            <v>Chicago Title Insurance Company (D196) P20108901: TOTAL ASSETS</v>
          </cell>
          <cell r="B1048" t="str">
            <v>Chicago Title Insurance Company (D196)</v>
          </cell>
          <cell r="C1048" t="str">
            <v>P20108901: TOTAL ASSETS</v>
          </cell>
          <cell r="D1048">
            <v>78821</v>
          </cell>
          <cell r="E1048">
            <v>89972</v>
          </cell>
          <cell r="F1048">
            <v>89330</v>
          </cell>
          <cell r="G1048">
            <v>103171</v>
          </cell>
          <cell r="H1048">
            <v>130280</v>
          </cell>
        </row>
        <row r="1049">
          <cell r="A1049" t="str">
            <v>Chicago Title Insurance Company (D196) P20108902: TOTAL ASSETS - Vested</v>
          </cell>
          <cell r="B1049" t="str">
            <v>Chicago Title Insurance Company (D196)</v>
          </cell>
          <cell r="C1049" t="str">
            <v>P20108902: TOTAL ASSETS - Vested</v>
          </cell>
          <cell r="D1049">
            <v>49961</v>
          </cell>
          <cell r="E1049">
            <v>63427</v>
          </cell>
          <cell r="F1049">
            <v>66605</v>
          </cell>
          <cell r="G1049">
            <v>75734</v>
          </cell>
          <cell r="H1049">
            <v>103397</v>
          </cell>
        </row>
        <row r="1050">
          <cell r="A1050" t="str">
            <v>Chicago Title Insurance Company (D196) P20201201: Unearned Premiums</v>
          </cell>
          <cell r="B1050" t="str">
            <v>Chicago Title Insurance Company (D196)</v>
          </cell>
          <cell r="C1050" t="str">
            <v>P20201201: Unearned Premiums</v>
          </cell>
          <cell r="D1050">
            <v>0</v>
          </cell>
          <cell r="E1050">
            <v>0</v>
          </cell>
          <cell r="F1050">
            <v>0</v>
          </cell>
          <cell r="G1050">
            <v>0</v>
          </cell>
          <cell r="H1050">
            <v>0</v>
          </cell>
        </row>
        <row r="1051">
          <cell r="A1051" t="str">
            <v>Chicago Title Insurance Company (D196) P20201301: Unpaid Claims &amp; Exp</v>
          </cell>
          <cell r="B1051" t="str">
            <v>Chicago Title Insurance Company (D196)</v>
          </cell>
          <cell r="C1051" t="str">
            <v>P20201301: Unpaid Claims &amp; Exp</v>
          </cell>
          <cell r="D1051">
            <v>33399</v>
          </cell>
          <cell r="E1051">
            <v>36810</v>
          </cell>
          <cell r="F1051">
            <v>39842</v>
          </cell>
          <cell r="G1051">
            <v>48216</v>
          </cell>
          <cell r="H1051">
            <v>58494</v>
          </cell>
        </row>
        <row r="1052">
          <cell r="A1052" t="str">
            <v>Chicago Title Insurance Company (D196) P20202901: TOTAL LIABILITIES</v>
          </cell>
          <cell r="B1052" t="str">
            <v>Chicago Title Insurance Company (D196)</v>
          </cell>
          <cell r="C1052" t="str">
            <v>P20202901: TOTAL LIABILITIES</v>
          </cell>
          <cell r="D1052">
            <v>34351</v>
          </cell>
          <cell r="E1052">
            <v>38276</v>
          </cell>
          <cell r="F1052">
            <v>42018</v>
          </cell>
          <cell r="G1052">
            <v>50484</v>
          </cell>
          <cell r="H1052">
            <v>72261</v>
          </cell>
        </row>
        <row r="1053">
          <cell r="A1053" t="str">
            <v>Chicago Title Insurance Company (D196) P20204901: TOTAL EQUITY</v>
          </cell>
          <cell r="B1053" t="str">
            <v>Chicago Title Insurance Company (D196)</v>
          </cell>
          <cell r="C1053" t="str">
            <v>P20204901: TOTAL EQUITY</v>
          </cell>
        </row>
        <row r="1054">
          <cell r="A1054" t="str">
            <v>Chicago Title Insurance Company (D196) P20206901: Total Head Office Account, Reserves and AOCI</v>
          </cell>
          <cell r="B1054" t="str">
            <v>Chicago Title Insurance Company (D196)</v>
          </cell>
          <cell r="C1054" t="str">
            <v>P20206901: Total Head Office Account, Reserves and AOCI</v>
          </cell>
          <cell r="D1054">
            <v>44470</v>
          </cell>
          <cell r="E1054">
            <v>51696</v>
          </cell>
          <cell r="F1054">
            <v>47312</v>
          </cell>
          <cell r="G1054">
            <v>52687</v>
          </cell>
          <cell r="H1054">
            <v>58019</v>
          </cell>
        </row>
        <row r="1055">
          <cell r="A1055" t="str">
            <v>Chicago Title Insurance Company (D196) P20300101: Direct Written Premiums</v>
          </cell>
          <cell r="B1055" t="str">
            <v>Chicago Title Insurance Company (D196)</v>
          </cell>
          <cell r="C1055" t="str">
            <v>P20300101: Direct Written Premiums</v>
          </cell>
          <cell r="D1055">
            <v>42056</v>
          </cell>
          <cell r="E1055">
            <v>43990</v>
          </cell>
          <cell r="F1055">
            <v>49902</v>
          </cell>
          <cell r="G1055">
            <v>58661</v>
          </cell>
          <cell r="H1055">
            <v>71409</v>
          </cell>
        </row>
        <row r="1056">
          <cell r="A1056" t="str">
            <v>Chicago Title Insurance Company (D196) P20300201: Reinsurance Assumed</v>
          </cell>
          <cell r="B1056" t="str">
            <v>Chicago Title Insurance Company (D196)</v>
          </cell>
          <cell r="C1056" t="str">
            <v>P20300201: Reinsurance Assumed</v>
          </cell>
          <cell r="D1056">
            <v>0</v>
          </cell>
          <cell r="E1056">
            <v>0</v>
          </cell>
          <cell r="F1056">
            <v>0</v>
          </cell>
          <cell r="G1056">
            <v>0</v>
          </cell>
          <cell r="H1056">
            <v>0</v>
          </cell>
        </row>
        <row r="1057">
          <cell r="A1057" t="str">
            <v>Chicago Title Insurance Company (D196) P20300301: Reinsurance Ceded</v>
          </cell>
          <cell r="B1057" t="str">
            <v>Chicago Title Insurance Company (D196)</v>
          </cell>
          <cell r="C1057" t="str">
            <v>P20300301: Reinsurance Ceded</v>
          </cell>
          <cell r="D1057">
            <v>95</v>
          </cell>
          <cell r="E1057">
            <v>91</v>
          </cell>
          <cell r="F1057">
            <v>88</v>
          </cell>
          <cell r="G1057">
            <v>85</v>
          </cell>
          <cell r="H1057">
            <v>77</v>
          </cell>
        </row>
        <row r="1058">
          <cell r="A1058" t="str">
            <v>Chicago Title Insurance Company (D196) P20300401: Net Premiums Written</v>
          </cell>
          <cell r="B1058" t="str">
            <v>Chicago Title Insurance Company (D196)</v>
          </cell>
          <cell r="C1058" t="str">
            <v>P20300401: Net Premiums Written</v>
          </cell>
          <cell r="D1058">
            <v>41961</v>
          </cell>
          <cell r="E1058">
            <v>43899</v>
          </cell>
          <cell r="F1058">
            <v>49814</v>
          </cell>
          <cell r="G1058">
            <v>58576</v>
          </cell>
          <cell r="H1058">
            <v>71332</v>
          </cell>
        </row>
        <row r="1059">
          <cell r="A1059" t="str">
            <v>Chicago Title Insurance Company (D196) P20300601: Net Premiums Earned</v>
          </cell>
          <cell r="B1059" t="str">
            <v>Chicago Title Insurance Company (D196)</v>
          </cell>
          <cell r="C1059" t="str">
            <v>P20300601: Net Premiums Earned</v>
          </cell>
          <cell r="D1059">
            <v>41961</v>
          </cell>
          <cell r="E1059">
            <v>43899</v>
          </cell>
          <cell r="F1059">
            <v>49814</v>
          </cell>
          <cell r="G1059">
            <v>58576</v>
          </cell>
          <cell r="H1059">
            <v>71332</v>
          </cell>
        </row>
        <row r="1060">
          <cell r="A1060" t="str">
            <v>Chicago Title Insurance Company (D196) P20306201: Gross Claims and Adjustment Expenses</v>
          </cell>
          <cell r="B1060" t="str">
            <v>Chicago Title Insurance Company (D196)</v>
          </cell>
          <cell r="C1060" t="str">
            <v>P20306201: Gross Claims and Adjustment Expenses</v>
          </cell>
          <cell r="D1060">
            <v>10465</v>
          </cell>
          <cell r="E1060">
            <v>8277</v>
          </cell>
          <cell r="F1060">
            <v>9876</v>
          </cell>
          <cell r="G1060">
            <v>15621</v>
          </cell>
          <cell r="H1060">
            <v>20721</v>
          </cell>
        </row>
        <row r="1061">
          <cell r="A1061" t="str">
            <v>Chicago Title Insurance Company (D196) P20301001: Net Claims and Adj. Exp.</v>
          </cell>
          <cell r="B1061" t="str">
            <v>Chicago Title Insurance Company (D196)</v>
          </cell>
          <cell r="C1061" t="str">
            <v>P20301001: Net Claims and Adj. Exp.</v>
          </cell>
          <cell r="D1061">
            <v>10465</v>
          </cell>
          <cell r="E1061">
            <v>8277</v>
          </cell>
          <cell r="F1061">
            <v>9876</v>
          </cell>
          <cell r="G1061">
            <v>15621</v>
          </cell>
          <cell r="H1061">
            <v>20721</v>
          </cell>
        </row>
        <row r="1062">
          <cell r="A1062" t="str">
            <v>Chicago Title Insurance Company (D196) P20300901: Total Underwriting Revenue</v>
          </cell>
          <cell r="B1062" t="str">
            <v>Chicago Title Insurance Company (D196)</v>
          </cell>
          <cell r="C1062" t="str">
            <v>P20300901: Total Underwriting Revenue</v>
          </cell>
          <cell r="D1062">
            <v>41966</v>
          </cell>
          <cell r="E1062">
            <v>43901</v>
          </cell>
          <cell r="F1062">
            <v>49818</v>
          </cell>
          <cell r="G1062">
            <v>58594</v>
          </cell>
          <cell r="H1062">
            <v>71364</v>
          </cell>
        </row>
        <row r="1063">
          <cell r="A1063" t="str">
            <v>Chicago Title Insurance Company (D196) P20306601: Gross Commissions</v>
          </cell>
          <cell r="B1063" t="str">
            <v>Chicago Title Insurance Company (D196)</v>
          </cell>
          <cell r="C1063" t="str">
            <v>P20306601: Gross Commissions</v>
          </cell>
          <cell r="D1063">
            <v>21906</v>
          </cell>
          <cell r="E1063">
            <v>23233</v>
          </cell>
          <cell r="F1063">
            <v>26589</v>
          </cell>
          <cell r="G1063">
            <v>31721</v>
          </cell>
          <cell r="H1063">
            <v>34074</v>
          </cell>
        </row>
        <row r="1064">
          <cell r="A1064" t="str">
            <v>Chicago Title Insurance Company (D196) P20306801: Ceded Commissions</v>
          </cell>
          <cell r="B1064" t="str">
            <v>Chicago Title Insurance Company (D196)</v>
          </cell>
          <cell r="C1064" t="str">
            <v>P20306801: Ceded Commissions</v>
          </cell>
          <cell r="D1064">
            <v>0</v>
          </cell>
          <cell r="E1064">
            <v>0</v>
          </cell>
          <cell r="F1064">
            <v>0</v>
          </cell>
          <cell r="G1064">
            <v>0</v>
          </cell>
          <cell r="H1064">
            <v>0</v>
          </cell>
        </row>
        <row r="1065">
          <cell r="A1065" t="str">
            <v>Chicago Title Insurance Company (D196) P20301601: General Exp.s</v>
          </cell>
          <cell r="B1065" t="str">
            <v>Chicago Title Insurance Company (D196)</v>
          </cell>
          <cell r="C1065" t="str">
            <v>P20301601: General Exp.s</v>
          </cell>
          <cell r="D1065">
            <v>-485</v>
          </cell>
          <cell r="E1065">
            <v>1796</v>
          </cell>
          <cell r="F1065">
            <v>1376</v>
          </cell>
          <cell r="G1065">
            <v>1251</v>
          </cell>
          <cell r="H1065">
            <v>1641</v>
          </cell>
        </row>
        <row r="1066">
          <cell r="A1066" t="str">
            <v>Chicago Title Insurance Company (D196) P20301901: Total Claims and Exp.s</v>
          </cell>
          <cell r="B1066" t="str">
            <v>Chicago Title Insurance Company (D196)</v>
          </cell>
          <cell r="C1066" t="str">
            <v>P20301901: Total Claims and Exp.s</v>
          </cell>
          <cell r="D1066">
            <v>35592</v>
          </cell>
          <cell r="E1066">
            <v>37868</v>
          </cell>
          <cell r="F1066">
            <v>42278</v>
          </cell>
          <cell r="G1066">
            <v>54070</v>
          </cell>
          <cell r="H1066">
            <v>62557</v>
          </cell>
        </row>
        <row r="1067">
          <cell r="A1067" t="str">
            <v>Chicago Title Insurance Company (D196) P20302901: Underwriting Income</v>
          </cell>
          <cell r="B1067" t="str">
            <v>Chicago Title Insurance Company (D196)</v>
          </cell>
          <cell r="C1067" t="str">
            <v>P20302901: Underwriting Income</v>
          </cell>
          <cell r="D1067">
            <v>6374</v>
          </cell>
          <cell r="E1067">
            <v>6033</v>
          </cell>
          <cell r="F1067">
            <v>7540</v>
          </cell>
          <cell r="G1067">
            <v>4524</v>
          </cell>
          <cell r="H1067">
            <v>8807</v>
          </cell>
        </row>
        <row r="1068">
          <cell r="A1068" t="str">
            <v>Chicago Title Insurance Company (D196) P20303901: Net Investment Income</v>
          </cell>
          <cell r="B1068" t="str">
            <v>Chicago Title Insurance Company (D196)</v>
          </cell>
          <cell r="C1068" t="str">
            <v>P20303901: Net Investment Income</v>
          </cell>
          <cell r="D1068">
            <v>450</v>
          </cell>
          <cell r="E1068">
            <v>689</v>
          </cell>
          <cell r="F1068">
            <v>1017</v>
          </cell>
          <cell r="G1068">
            <v>1011</v>
          </cell>
          <cell r="H1068">
            <v>575</v>
          </cell>
        </row>
        <row r="1069">
          <cell r="A1069" t="str">
            <v>Chicago Title Insurance Company (D196) P20308901: NET INCOME</v>
          </cell>
          <cell r="B1069" t="str">
            <v>Chicago Title Insurance Company (D196)</v>
          </cell>
          <cell r="C1069" t="str">
            <v>P20308901: NET INCOME</v>
          </cell>
          <cell r="D1069">
            <v>5016</v>
          </cell>
          <cell r="E1069">
            <v>4996</v>
          </cell>
          <cell r="F1069">
            <v>6114</v>
          </cell>
          <cell r="G1069">
            <v>3886</v>
          </cell>
          <cell r="H1069">
            <v>6412</v>
          </cell>
        </row>
        <row r="1070">
          <cell r="A1070" t="str">
            <v>Chicago Title Insurance Company (D196) P20451101: Transfers from (to) Head Office - Subtotal</v>
          </cell>
          <cell r="B1070" t="str">
            <v>Chicago Title Insurance Company (D196)</v>
          </cell>
          <cell r="C1070" t="str">
            <v>P20451101: Transfers from (to) Head Office - Subtotal</v>
          </cell>
          <cell r="D1070">
            <v>-384</v>
          </cell>
          <cell r="E1070">
            <v>2048</v>
          </cell>
          <cell r="F1070">
            <v>-10358</v>
          </cell>
          <cell r="G1070">
            <v>145</v>
          </cell>
          <cell r="H1070">
            <v>122</v>
          </cell>
        </row>
        <row r="1071">
          <cell r="A1071" t="str">
            <v>Chicago Title Insurance Company (D196) P20452001: Advances (Returns)</v>
          </cell>
          <cell r="B1071" t="str">
            <v>Chicago Title Insurance Company (D196)</v>
          </cell>
          <cell r="C1071" t="str">
            <v>P20452001: Advances (Returns)</v>
          </cell>
          <cell r="D1071">
            <v>-6000</v>
          </cell>
          <cell r="E1071">
            <v>-2000</v>
          </cell>
          <cell r="F1071">
            <v>-15000</v>
          </cell>
          <cell r="G1071">
            <v>0</v>
          </cell>
          <cell r="H1071">
            <v>0</v>
          </cell>
        </row>
        <row r="1072">
          <cell r="A1072" t="str">
            <v>Chicago Title Insurance Company (D196) P30610101: Capital available</v>
          </cell>
          <cell r="B1072" t="str">
            <v>Chicago Title Insurance Company (D196)</v>
          </cell>
          <cell r="C1072" t="str">
            <v>P30610101: Capital available</v>
          </cell>
        </row>
        <row r="1073">
          <cell r="A1073" t="str">
            <v>Chicago Title Insurance Company (D196) P30610901: Total Capital Available</v>
          </cell>
          <cell r="B1073" t="str">
            <v>Chicago Title Insurance Company (D196)</v>
          </cell>
          <cell r="C1073" t="str">
            <v>P30610901: Total Capital Available</v>
          </cell>
        </row>
        <row r="1074">
          <cell r="A1074" t="str">
            <v>Chicago Title Insurance Company (D196) P30611101: Net Assets Available</v>
          </cell>
          <cell r="B1074" t="str">
            <v>Chicago Title Insurance Company (D196)</v>
          </cell>
          <cell r="C1074" t="str">
            <v>P30611101: Net Assets Available</v>
          </cell>
          <cell r="D1074">
            <v>17366</v>
          </cell>
          <cell r="E1074">
            <v>27557</v>
          </cell>
          <cell r="F1074">
            <v>27667</v>
          </cell>
          <cell r="G1074">
            <v>29931</v>
          </cell>
          <cell r="H1074">
            <v>37750</v>
          </cell>
        </row>
        <row r="1075">
          <cell r="A1075" t="str">
            <v>Chicago Title Insurance Company (D196) P30611901: Total Net Assets Available</v>
          </cell>
          <cell r="B1075" t="str">
            <v>Chicago Title Insurance Company (D196)</v>
          </cell>
          <cell r="C1075" t="str">
            <v>P30611901: Total Net Assets Available</v>
          </cell>
          <cell r="D1075">
            <v>17366</v>
          </cell>
          <cell r="E1075">
            <v>27557</v>
          </cell>
          <cell r="F1075">
            <v>27667</v>
          </cell>
          <cell r="G1075">
            <v>29931</v>
          </cell>
          <cell r="H1075">
            <v>37750</v>
          </cell>
        </row>
        <row r="1076">
          <cell r="A1076" t="str">
            <v>Chicago Title Insurance Company (D196) P30615901: Total Capital (Margin) Required at Target</v>
          </cell>
          <cell r="B1076" t="str">
            <v>Chicago Title Insurance Company (D196)</v>
          </cell>
          <cell r="C1076" t="str">
            <v>P30615901: Total Capital (Margin) Required at Target</v>
          </cell>
          <cell r="D1076">
            <v>9068</v>
          </cell>
          <cell r="E1076">
            <v>9704</v>
          </cell>
          <cell r="F1076">
            <v>10776</v>
          </cell>
          <cell r="G1076">
            <v>12710</v>
          </cell>
          <cell r="H1076">
            <v>17655</v>
          </cell>
        </row>
        <row r="1077">
          <cell r="A1077" t="str">
            <v>Chicago Title Insurance Company (D196) P30616001: Minimum Capital (Margin) Required (line 59 / 1.5)</v>
          </cell>
          <cell r="B1077" t="str">
            <v>Chicago Title Insurance Company (D196)</v>
          </cell>
          <cell r="C1077" t="str">
            <v>P30616001: Minimum Capital (Margin) Required (line 59 / 1.5)</v>
          </cell>
          <cell r="D1077">
            <v>6045</v>
          </cell>
          <cell r="E1077">
            <v>6469</v>
          </cell>
          <cell r="F1077">
            <v>7184</v>
          </cell>
          <cell r="G1077">
            <v>8473</v>
          </cell>
          <cell r="H1077">
            <v>11770</v>
          </cell>
        </row>
        <row r="1078">
          <cell r="A1078" t="str">
            <v>Chicago Title Insurance Company (D196) P30616801: Total Capital (Margin) Required at Target : Specify</v>
          </cell>
          <cell r="B1078" t="str">
            <v>Chicago Title Insurance Company (D196)</v>
          </cell>
          <cell r="C1078" t="str">
            <v>P30616801: Total Capital (Margin) Required at Target : Specify</v>
          </cell>
          <cell r="D1078">
            <v>0</v>
          </cell>
          <cell r="E1078">
            <v>0</v>
          </cell>
          <cell r="F1078">
            <v>0</v>
          </cell>
          <cell r="G1078">
            <v>0</v>
          </cell>
          <cell r="H1078">
            <v>0</v>
          </cell>
        </row>
        <row r="1079">
          <cell r="A1079" t="str">
            <v>Chicago Title Insurance Company (D196) P30616901: Total minimum capital (margin) required</v>
          </cell>
          <cell r="B1079" t="str">
            <v>Chicago Title Insurance Company (D196)</v>
          </cell>
          <cell r="C1079" t="str">
            <v>P30616901: Total minimum capital (margin) required</v>
          </cell>
          <cell r="D1079">
            <v>6045</v>
          </cell>
          <cell r="E1079">
            <v>6469</v>
          </cell>
          <cell r="F1079">
            <v>7184</v>
          </cell>
          <cell r="G1079">
            <v>8473</v>
          </cell>
          <cell r="H1079">
            <v>11770</v>
          </cell>
        </row>
        <row r="1080">
          <cell r="A1080" t="str">
            <v>Chicago Title Insurance Company (D196) P30617901: Excess Capital (Net Assets Available) over Minimum Capital (Margin) Required</v>
          </cell>
          <cell r="B1080" t="str">
            <v>Chicago Title Insurance Company (D196)</v>
          </cell>
          <cell r="C1080" t="str">
            <v>P30617901: Excess Capital (Net Assets Available) over Minimum Capital (Margin) Required</v>
          </cell>
          <cell r="D1080">
            <v>11321</v>
          </cell>
          <cell r="E1080">
            <v>21088</v>
          </cell>
          <cell r="F1080">
            <v>20483</v>
          </cell>
          <cell r="G1080">
            <v>21458</v>
          </cell>
          <cell r="H1080">
            <v>25980</v>
          </cell>
        </row>
        <row r="1081">
          <cell r="A1081" t="str">
            <v>Chicago Title Insurance Company (D196) P30619001: Ratio (Line 09 or line 19 as a % of line 69)</v>
          </cell>
          <cell r="B1081" t="str">
            <v>Chicago Title Insurance Company (D196)</v>
          </cell>
          <cell r="C1081" t="str">
            <v>P30619001: Ratio (Line 09 or line 19 as a % of line 69)</v>
          </cell>
          <cell r="D1081">
            <v>287.27999999999997</v>
          </cell>
          <cell r="E1081">
            <v>425.99</v>
          </cell>
          <cell r="F1081">
            <v>385.12</v>
          </cell>
          <cell r="G1081">
            <v>353.25</v>
          </cell>
          <cell r="H1081">
            <v>320.73</v>
          </cell>
        </row>
        <row r="1082">
          <cell r="A1082" t="str">
            <v>Chubb Insurance Company of Canada (A196) P20100101: Cash and Cash Equivalents</v>
          </cell>
          <cell r="B1082" t="str">
            <v>Chubb Insurance Company of Canada (A196)</v>
          </cell>
          <cell r="C1082" t="str">
            <v>P20100101: Cash and Cash Equivalents</v>
          </cell>
          <cell r="D1082">
            <v>12894</v>
          </cell>
          <cell r="E1082">
            <v>42854</v>
          </cell>
          <cell r="F1082">
            <v>53791</v>
          </cell>
          <cell r="G1082">
            <v>57961</v>
          </cell>
          <cell r="H1082">
            <v>83555</v>
          </cell>
        </row>
        <row r="1083">
          <cell r="A1083" t="str">
            <v>Chubb Insurance Company of Canada (A196) P20101901: Total Investments</v>
          </cell>
          <cell r="B1083" t="str">
            <v>Chubb Insurance Company of Canada (A196)</v>
          </cell>
          <cell r="C1083" t="str">
            <v>P20101901: Total Investments</v>
          </cell>
          <cell r="D1083">
            <v>2353444</v>
          </cell>
          <cell r="E1083">
            <v>2263191</v>
          </cell>
          <cell r="F1083">
            <v>2198475</v>
          </cell>
          <cell r="G1083">
            <v>2357342</v>
          </cell>
          <cell r="H1083">
            <v>2163150</v>
          </cell>
        </row>
        <row r="1084">
          <cell r="A1084" t="str">
            <v>Chubb Insurance Company of Canada (A196) P20108901: TOTAL ASSETS</v>
          </cell>
          <cell r="B1084" t="str">
            <v>Chubb Insurance Company of Canada (A196)</v>
          </cell>
          <cell r="C1084" t="str">
            <v>P20108901: TOTAL ASSETS</v>
          </cell>
          <cell r="D1084">
            <v>3999975</v>
          </cell>
          <cell r="E1084">
            <v>3964915</v>
          </cell>
          <cell r="F1084">
            <v>4080579</v>
          </cell>
          <cell r="G1084">
            <v>4506334</v>
          </cell>
          <cell r="H1084">
            <v>4405491</v>
          </cell>
        </row>
        <row r="1085">
          <cell r="A1085" t="str">
            <v>Chubb Insurance Company of Canada (A196) P20108902: TOTAL ASSETS - Vested</v>
          </cell>
          <cell r="B1085" t="str">
            <v>Chubb Insurance Company of Canada (A196)</v>
          </cell>
          <cell r="C1085" t="str">
            <v>P20108902: TOTAL ASSETS - Vested</v>
          </cell>
        </row>
        <row r="1086">
          <cell r="A1086" t="str">
            <v>Chubb Insurance Company of Canada (A196) P20201201: Unearned Premiums</v>
          </cell>
          <cell r="B1086" t="str">
            <v>Chubb Insurance Company of Canada (A196)</v>
          </cell>
          <cell r="C1086" t="str">
            <v>P20201201: Unearned Premiums</v>
          </cell>
          <cell r="D1086">
            <v>523183</v>
          </cell>
          <cell r="E1086">
            <v>542992</v>
          </cell>
          <cell r="F1086">
            <v>620929</v>
          </cell>
          <cell r="G1086">
            <v>689346</v>
          </cell>
          <cell r="H1086">
            <v>736339</v>
          </cell>
        </row>
        <row r="1087">
          <cell r="A1087" t="str">
            <v>Chubb Insurance Company of Canada (A196) P20201301: Unpaid Claims &amp; Exp</v>
          </cell>
          <cell r="B1087" t="str">
            <v>Chubb Insurance Company of Canada (A196)</v>
          </cell>
          <cell r="C1087" t="str">
            <v>P20201301: Unpaid Claims &amp; Exp</v>
          </cell>
          <cell r="D1087">
            <v>2016904</v>
          </cell>
          <cell r="E1087">
            <v>1991242</v>
          </cell>
          <cell r="F1087">
            <v>1988928</v>
          </cell>
          <cell r="G1087">
            <v>2143162</v>
          </cell>
          <cell r="H1087">
            <v>2227894</v>
          </cell>
        </row>
        <row r="1088">
          <cell r="A1088" t="str">
            <v>Chubb Insurance Company of Canada (A196) P20202901: TOTAL LIABILITIES</v>
          </cell>
          <cell r="B1088" t="str">
            <v>Chubb Insurance Company of Canada (A196)</v>
          </cell>
          <cell r="C1088" t="str">
            <v>P20202901: TOTAL LIABILITIES</v>
          </cell>
          <cell r="D1088">
            <v>3034831</v>
          </cell>
          <cell r="E1088">
            <v>3050675</v>
          </cell>
          <cell r="F1088">
            <v>3178084</v>
          </cell>
          <cell r="G1088">
            <v>3402303</v>
          </cell>
          <cell r="H1088">
            <v>3435206</v>
          </cell>
        </row>
        <row r="1089">
          <cell r="A1089" t="str">
            <v>Chubb Insurance Company of Canada (A196) P20204901: TOTAL EQUITY</v>
          </cell>
          <cell r="B1089" t="str">
            <v>Chubb Insurance Company of Canada (A196)</v>
          </cell>
          <cell r="C1089" t="str">
            <v>P20204901: TOTAL EQUITY</v>
          </cell>
          <cell r="D1089">
            <v>965144</v>
          </cell>
          <cell r="E1089">
            <v>914240</v>
          </cell>
          <cell r="F1089">
            <v>902495</v>
          </cell>
          <cell r="G1089">
            <v>1104031</v>
          </cell>
          <cell r="H1089">
            <v>970285</v>
          </cell>
        </row>
        <row r="1090">
          <cell r="A1090" t="str">
            <v>Chubb Insurance Company of Canada (A196) P20206901: Total Head Office Account, Reserves and AOCI</v>
          </cell>
          <cell r="B1090" t="str">
            <v>Chubb Insurance Company of Canada (A196)</v>
          </cell>
          <cell r="C1090" t="str">
            <v>P20206901: Total Head Office Account, Reserves and AOCI</v>
          </cell>
        </row>
        <row r="1091">
          <cell r="A1091" t="str">
            <v>Chubb Insurance Company of Canada (A196) P20300101: Direct Written Premiums</v>
          </cell>
          <cell r="B1091" t="str">
            <v>Chubb Insurance Company of Canada (A196)</v>
          </cell>
          <cell r="C1091" t="str">
            <v>P20300101: Direct Written Premiums</v>
          </cell>
          <cell r="D1091">
            <v>957558</v>
          </cell>
          <cell r="E1091">
            <v>1004016</v>
          </cell>
          <cell r="F1091">
            <v>1143143</v>
          </cell>
          <cell r="G1091">
            <v>1307754</v>
          </cell>
          <cell r="H1091">
            <v>1066245</v>
          </cell>
        </row>
        <row r="1092">
          <cell r="A1092" t="str">
            <v>Chubb Insurance Company of Canada (A196) P20300201: Reinsurance Assumed</v>
          </cell>
          <cell r="B1092" t="str">
            <v>Chubb Insurance Company of Canada (A196)</v>
          </cell>
          <cell r="C1092" t="str">
            <v>P20300201: Reinsurance Assumed</v>
          </cell>
          <cell r="D1092">
            <v>58230</v>
          </cell>
          <cell r="E1092">
            <v>74344</v>
          </cell>
          <cell r="F1092">
            <v>79862</v>
          </cell>
          <cell r="G1092">
            <v>93250</v>
          </cell>
          <cell r="H1092">
            <v>72251</v>
          </cell>
        </row>
        <row r="1093">
          <cell r="A1093" t="str">
            <v>Chubb Insurance Company of Canada (A196) P20300301: Reinsurance Ceded</v>
          </cell>
          <cell r="B1093" t="str">
            <v>Chubb Insurance Company of Canada (A196)</v>
          </cell>
          <cell r="C1093" t="str">
            <v>P20300301: Reinsurance Ceded</v>
          </cell>
          <cell r="D1093">
            <v>614059</v>
          </cell>
          <cell r="E1093">
            <v>639918</v>
          </cell>
          <cell r="F1093">
            <v>708673</v>
          </cell>
          <cell r="G1093">
            <v>838626</v>
          </cell>
          <cell r="H1093">
            <v>692563</v>
          </cell>
        </row>
        <row r="1094">
          <cell r="A1094" t="str">
            <v>Chubb Insurance Company of Canada (A196) P20300401: Net Premiums Written</v>
          </cell>
          <cell r="B1094" t="str">
            <v>Chubb Insurance Company of Canada (A196)</v>
          </cell>
          <cell r="C1094" t="str">
            <v>P20300401: Net Premiums Written</v>
          </cell>
          <cell r="D1094">
            <v>401729</v>
          </cell>
          <cell r="E1094">
            <v>438442</v>
          </cell>
          <cell r="F1094">
            <v>514332</v>
          </cell>
          <cell r="G1094">
            <v>562378</v>
          </cell>
          <cell r="H1094">
            <v>445933</v>
          </cell>
        </row>
        <row r="1095">
          <cell r="A1095" t="str">
            <v>Chubb Insurance Company of Canada (A196) P20300601: Net Premiums Earned</v>
          </cell>
          <cell r="B1095" t="str">
            <v>Chubb Insurance Company of Canada (A196)</v>
          </cell>
          <cell r="C1095" t="str">
            <v>P20300601: Net Premiums Earned</v>
          </cell>
          <cell r="D1095">
            <v>416637</v>
          </cell>
          <cell r="E1095">
            <v>418621</v>
          </cell>
          <cell r="F1095">
            <v>449947</v>
          </cell>
          <cell r="G1095">
            <v>513153</v>
          </cell>
          <cell r="H1095">
            <v>419759</v>
          </cell>
        </row>
        <row r="1096">
          <cell r="A1096" t="str">
            <v>Chubb Insurance Company of Canada (A196) P20306201: Gross Claims and Adjustment Expenses</v>
          </cell>
          <cell r="B1096" t="str">
            <v>Chubb Insurance Company of Canada (A196)</v>
          </cell>
          <cell r="C1096" t="str">
            <v>P20306201: Gross Claims and Adjustment Expenses</v>
          </cell>
          <cell r="D1096">
            <v>562475</v>
          </cell>
          <cell r="E1096">
            <v>548534</v>
          </cell>
          <cell r="F1096">
            <v>621636</v>
          </cell>
          <cell r="G1096">
            <v>785211</v>
          </cell>
          <cell r="H1096">
            <v>507326</v>
          </cell>
        </row>
        <row r="1097">
          <cell r="A1097" t="str">
            <v>Chubb Insurance Company of Canada (A196) P20301001: Net Claims and Adj. Exp.</v>
          </cell>
          <cell r="B1097" t="str">
            <v>Chubb Insurance Company of Canada (A196)</v>
          </cell>
          <cell r="C1097" t="str">
            <v>P20301001: Net Claims and Adj. Exp.</v>
          </cell>
          <cell r="D1097">
            <v>229442</v>
          </cell>
          <cell r="E1097">
            <v>214830</v>
          </cell>
          <cell r="F1097">
            <v>223304</v>
          </cell>
          <cell r="G1097">
            <v>269077</v>
          </cell>
          <cell r="H1097">
            <v>189307</v>
          </cell>
        </row>
        <row r="1098">
          <cell r="A1098" t="str">
            <v>Chubb Insurance Company of Canada (A196) P20300901: Total Underwriting Revenue</v>
          </cell>
          <cell r="B1098" t="str">
            <v>Chubb Insurance Company of Canada (A196)</v>
          </cell>
          <cell r="C1098" t="str">
            <v>P20300901: Total Underwriting Revenue</v>
          </cell>
          <cell r="D1098">
            <v>416637</v>
          </cell>
          <cell r="E1098">
            <v>418621</v>
          </cell>
          <cell r="F1098">
            <v>449947</v>
          </cell>
          <cell r="G1098">
            <v>513153</v>
          </cell>
          <cell r="H1098">
            <v>419759</v>
          </cell>
        </row>
        <row r="1099">
          <cell r="A1099" t="str">
            <v>Chubb Insurance Company of Canada (A196) P20306601: Gross Commissions</v>
          </cell>
          <cell r="B1099" t="str">
            <v>Chubb Insurance Company of Canada (A196)</v>
          </cell>
          <cell r="C1099" t="str">
            <v>P20306601: Gross Commissions</v>
          </cell>
          <cell r="D1099">
            <v>151515</v>
          </cell>
          <cell r="E1099">
            <v>164138</v>
          </cell>
          <cell r="F1099">
            <v>174030</v>
          </cell>
          <cell r="G1099">
            <v>197371</v>
          </cell>
          <cell r="H1099">
            <v>168292</v>
          </cell>
        </row>
        <row r="1100">
          <cell r="A1100" t="str">
            <v>Chubb Insurance Company of Canada (A196) P20306801: Ceded Commissions</v>
          </cell>
          <cell r="B1100" t="str">
            <v>Chubb Insurance Company of Canada (A196)</v>
          </cell>
          <cell r="C1100" t="str">
            <v>P20306801: Ceded Commissions</v>
          </cell>
          <cell r="D1100">
            <v>161124</v>
          </cell>
          <cell r="E1100">
            <v>187557</v>
          </cell>
          <cell r="F1100">
            <v>204742</v>
          </cell>
          <cell r="G1100">
            <v>235986</v>
          </cell>
          <cell r="H1100">
            <v>203597</v>
          </cell>
        </row>
        <row r="1101">
          <cell r="A1101" t="str">
            <v>Chubb Insurance Company of Canada (A196) P20301601: General Exp.s</v>
          </cell>
          <cell r="B1101" t="str">
            <v>Chubb Insurance Company of Canada (A196)</v>
          </cell>
          <cell r="C1101" t="str">
            <v>P20301601: General Exp.s</v>
          </cell>
          <cell r="D1101">
            <v>49757</v>
          </cell>
          <cell r="E1101">
            <v>59121</v>
          </cell>
          <cell r="F1101">
            <v>74799</v>
          </cell>
          <cell r="G1101">
            <v>75840</v>
          </cell>
          <cell r="H1101">
            <v>50108</v>
          </cell>
        </row>
        <row r="1102">
          <cell r="A1102" t="str">
            <v>Chubb Insurance Company of Canada (A196) P20301901: Total Claims and Exp.s</v>
          </cell>
          <cell r="B1102" t="str">
            <v>Chubb Insurance Company of Canada (A196)</v>
          </cell>
          <cell r="C1102" t="str">
            <v>P20301901: Total Claims and Exp.s</v>
          </cell>
          <cell r="D1102">
            <v>367689</v>
          </cell>
          <cell r="E1102">
            <v>317154</v>
          </cell>
          <cell r="F1102">
            <v>335902</v>
          </cell>
          <cell r="G1102">
            <v>383962</v>
          </cell>
          <cell r="H1102">
            <v>269540</v>
          </cell>
        </row>
        <row r="1103">
          <cell r="A1103" t="str">
            <v>Chubb Insurance Company of Canada (A196) P20302901: Underwriting Income</v>
          </cell>
          <cell r="B1103" t="str">
            <v>Chubb Insurance Company of Canada (A196)</v>
          </cell>
          <cell r="C1103" t="str">
            <v>P20302901: Underwriting Income</v>
          </cell>
          <cell r="D1103">
            <v>48948</v>
          </cell>
          <cell r="E1103">
            <v>101467</v>
          </cell>
          <cell r="F1103">
            <v>114045</v>
          </cell>
          <cell r="G1103">
            <v>129191</v>
          </cell>
          <cell r="H1103">
            <v>150219</v>
          </cell>
        </row>
        <row r="1104">
          <cell r="A1104" t="str">
            <v>Chubb Insurance Company of Canada (A196) P20303901: Net Investment Income</v>
          </cell>
          <cell r="B1104" t="str">
            <v>Chubb Insurance Company of Canada (A196)</v>
          </cell>
          <cell r="C1104" t="str">
            <v>P20303901: Net Investment Income</v>
          </cell>
          <cell r="D1104">
            <v>74419</v>
          </cell>
          <cell r="E1104">
            <v>56389</v>
          </cell>
          <cell r="F1104">
            <v>60769</v>
          </cell>
          <cell r="G1104">
            <v>58147</v>
          </cell>
          <cell r="H1104">
            <v>43497</v>
          </cell>
        </row>
        <row r="1105">
          <cell r="A1105" t="str">
            <v>Chubb Insurance Company of Canada (A196) P20308901: NET INCOME</v>
          </cell>
          <cell r="B1105" t="str">
            <v>Chubb Insurance Company of Canada (A196)</v>
          </cell>
          <cell r="C1105" t="str">
            <v>P20308901: NET INCOME</v>
          </cell>
          <cell r="D1105">
            <v>83102</v>
          </cell>
          <cell r="E1105">
            <v>118030</v>
          </cell>
          <cell r="F1105">
            <v>125204</v>
          </cell>
          <cell r="G1105">
            <v>129635</v>
          </cell>
          <cell r="H1105">
            <v>140391</v>
          </cell>
        </row>
        <row r="1106">
          <cell r="A1106" t="str">
            <v>Chubb Insurance Company of Canada (A196) P20451101: Transfers from (to) Head Office - Subtotal</v>
          </cell>
          <cell r="B1106" t="str">
            <v>Chubb Insurance Company of Canada (A196)</v>
          </cell>
          <cell r="C1106" t="str">
            <v>P20451101: Transfers from (to) Head Office - Subtotal</v>
          </cell>
        </row>
        <row r="1107">
          <cell r="A1107" t="str">
            <v>Chubb Insurance Company of Canada (A196) P20452001: Advances (Returns)</v>
          </cell>
          <cell r="B1107" t="str">
            <v>Chubb Insurance Company of Canada (A196)</v>
          </cell>
          <cell r="C1107" t="str">
            <v>P20452001: Advances (Returns)</v>
          </cell>
        </row>
        <row r="1108">
          <cell r="A1108" t="str">
            <v>Chubb Insurance Company of Canada (A196) P30610101: Capital available</v>
          </cell>
          <cell r="B1108" t="str">
            <v>Chubb Insurance Company of Canada (A196)</v>
          </cell>
          <cell r="C1108" t="str">
            <v>P30610101: Capital available</v>
          </cell>
          <cell r="D1108">
            <v>888316</v>
          </cell>
          <cell r="E1108">
            <v>847688</v>
          </cell>
          <cell r="F1108">
            <v>811402</v>
          </cell>
          <cell r="G1108">
            <v>1032103</v>
          </cell>
          <cell r="H1108">
            <v>912727</v>
          </cell>
        </row>
        <row r="1109">
          <cell r="A1109" t="str">
            <v>Chubb Insurance Company of Canada (A196) P30610901: Total Capital Available</v>
          </cell>
          <cell r="B1109" t="str">
            <v>Chubb Insurance Company of Canada (A196)</v>
          </cell>
          <cell r="C1109" t="str">
            <v>P30610901: Total Capital Available</v>
          </cell>
          <cell r="D1109">
            <v>888316</v>
          </cell>
          <cell r="E1109">
            <v>847688</v>
          </cell>
          <cell r="F1109">
            <v>811402</v>
          </cell>
          <cell r="G1109">
            <v>1032103</v>
          </cell>
          <cell r="H1109">
            <v>912727</v>
          </cell>
        </row>
        <row r="1110">
          <cell r="A1110" t="str">
            <v>Chubb Insurance Company of Canada (A196) P30611101: Net Assets Available</v>
          </cell>
          <cell r="B1110" t="str">
            <v>Chubb Insurance Company of Canada (A196)</v>
          </cell>
          <cell r="C1110" t="str">
            <v>P30611101: Net Assets Available</v>
          </cell>
        </row>
        <row r="1111">
          <cell r="A1111" t="str">
            <v>Chubb Insurance Company of Canada (A196) P30611901: Total Net Assets Available</v>
          </cell>
          <cell r="B1111" t="str">
            <v>Chubb Insurance Company of Canada (A196)</v>
          </cell>
          <cell r="C1111" t="str">
            <v>P30611901: Total Net Assets Available</v>
          </cell>
        </row>
        <row r="1112">
          <cell r="A1112" t="str">
            <v>Chubb Insurance Company of Canada (A196) P30615901: Total Capital (Margin) Required at Target</v>
          </cell>
          <cell r="B1112" t="str">
            <v>Chubb Insurance Company of Canada (A196)</v>
          </cell>
          <cell r="C1112" t="str">
            <v>P30615901: Total Capital (Margin) Required at Target</v>
          </cell>
          <cell r="D1112">
            <v>568262</v>
          </cell>
          <cell r="E1112">
            <v>495396</v>
          </cell>
          <cell r="F1112">
            <v>530995</v>
          </cell>
          <cell r="G1112">
            <v>531057</v>
          </cell>
          <cell r="H1112">
            <v>533301</v>
          </cell>
        </row>
        <row r="1113">
          <cell r="A1113" t="str">
            <v>Chubb Insurance Company of Canada (A196) P30616001: Minimum Capital (Margin) Required (line 59 / 1.5)</v>
          </cell>
          <cell r="B1113" t="str">
            <v>Chubb Insurance Company of Canada (A196)</v>
          </cell>
          <cell r="C1113" t="str">
            <v>P30616001: Minimum Capital (Margin) Required (line 59 / 1.5)</v>
          </cell>
          <cell r="D1113">
            <v>378841</v>
          </cell>
          <cell r="E1113">
            <v>330264</v>
          </cell>
          <cell r="F1113">
            <v>353997</v>
          </cell>
          <cell r="G1113">
            <v>354038</v>
          </cell>
          <cell r="H1113">
            <v>355534</v>
          </cell>
        </row>
        <row r="1114">
          <cell r="A1114" t="str">
            <v>Chubb Insurance Company of Canada (A196) P30616801: Total Capital (Margin) Required at Target : Specify</v>
          </cell>
          <cell r="B1114" t="str">
            <v>Chubb Insurance Company of Canada (A196)</v>
          </cell>
          <cell r="C1114" t="str">
            <v>P30616801: Total Capital (Margin) Required at Target : Specify</v>
          </cell>
          <cell r="D1114">
            <v>0</v>
          </cell>
          <cell r="E1114">
            <v>0</v>
          </cell>
          <cell r="F1114">
            <v>0</v>
          </cell>
          <cell r="G1114">
            <v>0</v>
          </cell>
          <cell r="H1114">
            <v>0</v>
          </cell>
        </row>
        <row r="1115">
          <cell r="A1115" t="str">
            <v>Chubb Insurance Company of Canada (A196) P30616901: Total minimum capital (margin) required</v>
          </cell>
          <cell r="B1115" t="str">
            <v>Chubb Insurance Company of Canada (A196)</v>
          </cell>
          <cell r="C1115" t="str">
            <v>P30616901: Total minimum capital (margin) required</v>
          </cell>
          <cell r="D1115">
            <v>378841</v>
          </cell>
          <cell r="E1115">
            <v>330264</v>
          </cell>
          <cell r="F1115">
            <v>353997</v>
          </cell>
          <cell r="G1115">
            <v>354038</v>
          </cell>
          <cell r="H1115">
            <v>355534</v>
          </cell>
        </row>
        <row r="1116">
          <cell r="A1116" t="str">
            <v>Chubb Insurance Company of Canada (A196) P30617901: Excess Capital (Net Assets Available) over Minimum Capital (Margin) Required</v>
          </cell>
          <cell r="B1116" t="str">
            <v>Chubb Insurance Company of Canada (A196)</v>
          </cell>
          <cell r="C1116" t="str">
            <v>P30617901: Excess Capital (Net Assets Available) over Minimum Capital (Margin) Required</v>
          </cell>
          <cell r="D1116">
            <v>509475</v>
          </cell>
          <cell r="E1116">
            <v>517424</v>
          </cell>
          <cell r="F1116">
            <v>457405</v>
          </cell>
          <cell r="G1116">
            <v>678065</v>
          </cell>
          <cell r="H1116">
            <v>557193</v>
          </cell>
        </row>
        <row r="1117">
          <cell r="A1117" t="str">
            <v>Chubb Insurance Company of Canada (A196) P30619001: Ratio (Line 09 or line 19 as a % of line 69)</v>
          </cell>
          <cell r="B1117" t="str">
            <v>Chubb Insurance Company of Canada (A196)</v>
          </cell>
          <cell r="C1117" t="str">
            <v>P30619001: Ratio (Line 09 or line 19 as a % of line 69)</v>
          </cell>
          <cell r="D1117">
            <v>234.48</v>
          </cell>
          <cell r="E1117">
            <v>256.67</v>
          </cell>
          <cell r="F1117">
            <v>229.21</v>
          </cell>
          <cell r="G1117">
            <v>291.52</v>
          </cell>
          <cell r="H1117">
            <v>256.72000000000003</v>
          </cell>
        </row>
        <row r="1118">
          <cell r="A1118" t="str">
            <v>Clare Mutual Insurance Company (A200) P20100101: Cash and Cash Equivalents</v>
          </cell>
          <cell r="B1118" t="str">
            <v>Clare Mutual Insurance Company (A200)</v>
          </cell>
          <cell r="C1118" t="str">
            <v>P20100101: Cash and Cash Equivalents</v>
          </cell>
          <cell r="D1118">
            <v>2161</v>
          </cell>
          <cell r="E1118">
            <v>2402</v>
          </cell>
          <cell r="F1118">
            <v>2190</v>
          </cell>
          <cell r="G1118">
            <v>2703</v>
          </cell>
          <cell r="H1118">
            <v>3375</v>
          </cell>
        </row>
        <row r="1119">
          <cell r="A1119" t="str">
            <v>Clare Mutual Insurance Company (A200) P20101901: Total Investments</v>
          </cell>
          <cell r="B1119" t="str">
            <v>Clare Mutual Insurance Company (A200)</v>
          </cell>
          <cell r="C1119" t="str">
            <v>P20101901: Total Investments</v>
          </cell>
          <cell r="D1119">
            <v>2639</v>
          </cell>
          <cell r="E1119">
            <v>2890</v>
          </cell>
          <cell r="F1119">
            <v>4113</v>
          </cell>
          <cell r="G1119">
            <v>4333</v>
          </cell>
          <cell r="H1119">
            <v>4761</v>
          </cell>
        </row>
        <row r="1120">
          <cell r="A1120" t="str">
            <v>Clare Mutual Insurance Company (A200) P20108901: TOTAL ASSETS</v>
          </cell>
          <cell r="B1120" t="str">
            <v>Clare Mutual Insurance Company (A200)</v>
          </cell>
          <cell r="C1120" t="str">
            <v>P20108901: TOTAL ASSETS</v>
          </cell>
          <cell r="D1120">
            <v>5943</v>
          </cell>
          <cell r="E1120">
            <v>6344</v>
          </cell>
          <cell r="F1120">
            <v>6882</v>
          </cell>
          <cell r="G1120">
            <v>7712</v>
          </cell>
          <cell r="H1120">
            <v>8975</v>
          </cell>
        </row>
        <row r="1121">
          <cell r="A1121" t="str">
            <v>Clare Mutual Insurance Company (A200) P20108902: TOTAL ASSETS - Vested</v>
          </cell>
          <cell r="B1121" t="str">
            <v>Clare Mutual Insurance Company (A200)</v>
          </cell>
          <cell r="C1121" t="str">
            <v>P20108902: TOTAL ASSETS - Vested</v>
          </cell>
        </row>
        <row r="1122">
          <cell r="A1122" t="str">
            <v>Clare Mutual Insurance Company (A200) P20201201: Unearned Premiums</v>
          </cell>
          <cell r="B1122" t="str">
            <v>Clare Mutual Insurance Company (A200)</v>
          </cell>
          <cell r="C1122" t="str">
            <v>P20201201: Unearned Premiums</v>
          </cell>
          <cell r="D1122">
            <v>1636</v>
          </cell>
          <cell r="E1122">
            <v>1732</v>
          </cell>
          <cell r="F1122">
            <v>1861</v>
          </cell>
          <cell r="G1122">
            <v>2073</v>
          </cell>
          <cell r="H1122">
            <v>2313</v>
          </cell>
        </row>
        <row r="1123">
          <cell r="A1123" t="str">
            <v>Clare Mutual Insurance Company (A200) P20201301: Unpaid Claims &amp; Exp</v>
          </cell>
          <cell r="B1123" t="str">
            <v>Clare Mutual Insurance Company (A200)</v>
          </cell>
          <cell r="C1123" t="str">
            <v>P20201301: Unpaid Claims &amp; Exp</v>
          </cell>
          <cell r="D1123">
            <v>908</v>
          </cell>
          <cell r="E1123">
            <v>1081</v>
          </cell>
          <cell r="F1123">
            <v>363</v>
          </cell>
          <cell r="G1123">
            <v>361</v>
          </cell>
          <cell r="H1123">
            <v>408</v>
          </cell>
        </row>
        <row r="1124">
          <cell r="A1124" t="str">
            <v>Clare Mutual Insurance Company (A200) P20202901: TOTAL LIABILITIES</v>
          </cell>
          <cell r="B1124" t="str">
            <v>Clare Mutual Insurance Company (A200)</v>
          </cell>
          <cell r="C1124" t="str">
            <v>P20202901: TOTAL LIABILITIES</v>
          </cell>
          <cell r="D1124">
            <v>2732</v>
          </cell>
          <cell r="E1124">
            <v>3054</v>
          </cell>
          <cell r="F1124">
            <v>2721</v>
          </cell>
          <cell r="G1124">
            <v>2816</v>
          </cell>
          <cell r="H1124">
            <v>3187</v>
          </cell>
        </row>
        <row r="1125">
          <cell r="A1125" t="str">
            <v>Clare Mutual Insurance Company (A200) P20204901: TOTAL EQUITY</v>
          </cell>
          <cell r="B1125" t="str">
            <v>Clare Mutual Insurance Company (A200)</v>
          </cell>
          <cell r="C1125" t="str">
            <v>P20204901: TOTAL EQUITY</v>
          </cell>
          <cell r="D1125">
            <v>3211</v>
          </cell>
          <cell r="E1125">
            <v>3290</v>
          </cell>
          <cell r="F1125">
            <v>4161</v>
          </cell>
          <cell r="G1125">
            <v>4896</v>
          </cell>
          <cell r="H1125">
            <v>5788</v>
          </cell>
        </row>
        <row r="1126">
          <cell r="A1126" t="str">
            <v>Clare Mutual Insurance Company (A200) P20206901: Total Head Office Account, Reserves and AOCI</v>
          </cell>
          <cell r="B1126" t="str">
            <v>Clare Mutual Insurance Company (A200)</v>
          </cell>
          <cell r="C1126" t="str">
            <v>P20206901: Total Head Office Account, Reserves and AOCI</v>
          </cell>
        </row>
        <row r="1127">
          <cell r="A1127" t="str">
            <v>Clare Mutual Insurance Company (A200) P20300101: Direct Written Premiums</v>
          </cell>
          <cell r="B1127" t="str">
            <v>Clare Mutual Insurance Company (A200)</v>
          </cell>
          <cell r="C1127" t="str">
            <v>P20300101: Direct Written Premiums</v>
          </cell>
          <cell r="D1127">
            <v>3079</v>
          </cell>
          <cell r="E1127">
            <v>3264</v>
          </cell>
          <cell r="F1127">
            <v>3505</v>
          </cell>
          <cell r="G1127">
            <v>3885</v>
          </cell>
          <cell r="H1127">
            <v>3304</v>
          </cell>
        </row>
        <row r="1128">
          <cell r="A1128" t="str">
            <v>Clare Mutual Insurance Company (A200) P20300201: Reinsurance Assumed</v>
          </cell>
          <cell r="B1128" t="str">
            <v>Clare Mutual Insurance Company (A200)</v>
          </cell>
          <cell r="C1128" t="str">
            <v>P20300201: Reinsurance Assumed</v>
          </cell>
          <cell r="D1128">
            <v>0</v>
          </cell>
          <cell r="E1128">
            <v>0</v>
          </cell>
          <cell r="F1128">
            <v>0</v>
          </cell>
          <cell r="G1128">
            <v>0</v>
          </cell>
          <cell r="H1128">
            <v>0</v>
          </cell>
        </row>
        <row r="1129">
          <cell r="A1129" t="str">
            <v>Clare Mutual Insurance Company (A200) P20300301: Reinsurance Ceded</v>
          </cell>
          <cell r="B1129" t="str">
            <v>Clare Mutual Insurance Company (A200)</v>
          </cell>
          <cell r="C1129" t="str">
            <v>P20300301: Reinsurance Ceded</v>
          </cell>
          <cell r="D1129">
            <v>997</v>
          </cell>
          <cell r="E1129">
            <v>1059</v>
          </cell>
          <cell r="F1129">
            <v>994</v>
          </cell>
          <cell r="G1129">
            <v>1026</v>
          </cell>
          <cell r="H1129">
            <v>834</v>
          </cell>
        </row>
        <row r="1130">
          <cell r="A1130" t="str">
            <v>Clare Mutual Insurance Company (A200) P20300401: Net Premiums Written</v>
          </cell>
          <cell r="B1130" t="str">
            <v>Clare Mutual Insurance Company (A200)</v>
          </cell>
          <cell r="C1130" t="str">
            <v>P20300401: Net Premiums Written</v>
          </cell>
          <cell r="D1130">
            <v>2082</v>
          </cell>
          <cell r="E1130">
            <v>2205</v>
          </cell>
          <cell r="F1130">
            <v>2511</v>
          </cell>
          <cell r="G1130">
            <v>2859</v>
          </cell>
          <cell r="H1130">
            <v>2470</v>
          </cell>
        </row>
        <row r="1131">
          <cell r="A1131" t="str">
            <v>Clare Mutual Insurance Company (A200) P20300601: Net Premiums Earned</v>
          </cell>
          <cell r="B1131" t="str">
            <v>Clare Mutual Insurance Company (A200)</v>
          </cell>
          <cell r="C1131" t="str">
            <v>P20300601: Net Premiums Earned</v>
          </cell>
          <cell r="D1131">
            <v>2036</v>
          </cell>
          <cell r="E1131">
            <v>2109</v>
          </cell>
          <cell r="F1131">
            <v>2382</v>
          </cell>
          <cell r="G1131">
            <v>2646</v>
          </cell>
          <cell r="H1131">
            <v>2230</v>
          </cell>
        </row>
        <row r="1132">
          <cell r="A1132" t="str">
            <v>Clare Mutual Insurance Company (A200) P20306201: Gross Claims and Adjustment Expenses</v>
          </cell>
          <cell r="B1132" t="str">
            <v>Clare Mutual Insurance Company (A200)</v>
          </cell>
          <cell r="C1132" t="str">
            <v>P20306201: Gross Claims and Adjustment Expenses</v>
          </cell>
          <cell r="D1132">
            <v>1357</v>
          </cell>
          <cell r="E1132">
            <v>1209</v>
          </cell>
          <cell r="F1132">
            <v>779</v>
          </cell>
          <cell r="G1132">
            <v>1492</v>
          </cell>
          <cell r="H1132">
            <v>291</v>
          </cell>
        </row>
        <row r="1133">
          <cell r="A1133" t="str">
            <v>Clare Mutual Insurance Company (A200) P20301001: Net Claims and Adj. Exp.</v>
          </cell>
          <cell r="B1133" t="str">
            <v>Clare Mutual Insurance Company (A200)</v>
          </cell>
          <cell r="C1133" t="str">
            <v>P20301001: Net Claims and Adj. Exp.</v>
          </cell>
          <cell r="D1133">
            <v>789</v>
          </cell>
          <cell r="E1133">
            <v>907</v>
          </cell>
          <cell r="F1133">
            <v>433</v>
          </cell>
          <cell r="G1133">
            <v>830</v>
          </cell>
          <cell r="H1133">
            <v>295</v>
          </cell>
        </row>
        <row r="1134">
          <cell r="A1134" t="str">
            <v>Clare Mutual Insurance Company (A200) P20300901: Total Underwriting Revenue</v>
          </cell>
          <cell r="B1134" t="str">
            <v>Clare Mutual Insurance Company (A200)</v>
          </cell>
          <cell r="C1134" t="str">
            <v>P20300901: Total Underwriting Revenue</v>
          </cell>
          <cell r="D1134">
            <v>2141</v>
          </cell>
          <cell r="E1134">
            <v>2221</v>
          </cell>
          <cell r="F1134">
            <v>2498</v>
          </cell>
          <cell r="G1134">
            <v>2769</v>
          </cell>
          <cell r="H1134">
            <v>2331</v>
          </cell>
        </row>
        <row r="1135">
          <cell r="A1135" t="str">
            <v>Clare Mutual Insurance Company (A200) P20306601: Gross Commissions</v>
          </cell>
          <cell r="B1135" t="str">
            <v>Clare Mutual Insurance Company (A200)</v>
          </cell>
          <cell r="C1135" t="str">
            <v>P20306601: Gross Commissions</v>
          </cell>
          <cell r="D1135">
            <v>66</v>
          </cell>
          <cell r="E1135">
            <v>0</v>
          </cell>
          <cell r="F1135">
            <v>0</v>
          </cell>
          <cell r="G1135">
            <v>0</v>
          </cell>
          <cell r="H1135">
            <v>0</v>
          </cell>
        </row>
        <row r="1136">
          <cell r="A1136" t="str">
            <v>Clare Mutual Insurance Company (A200) P20306801: Ceded Commissions</v>
          </cell>
          <cell r="B1136" t="str">
            <v>Clare Mutual Insurance Company (A200)</v>
          </cell>
          <cell r="C1136" t="str">
            <v>P20306801: Ceded Commissions</v>
          </cell>
          <cell r="D1136">
            <v>0</v>
          </cell>
          <cell r="E1136">
            <v>0</v>
          </cell>
          <cell r="F1136">
            <v>0</v>
          </cell>
          <cell r="G1136">
            <v>0</v>
          </cell>
          <cell r="H1136">
            <v>0</v>
          </cell>
        </row>
        <row r="1137">
          <cell r="A1137" t="str">
            <v>Clare Mutual Insurance Company (A200) P20301601: General Exp.s</v>
          </cell>
          <cell r="B1137" t="str">
            <v>Clare Mutual Insurance Company (A200)</v>
          </cell>
          <cell r="C1137" t="str">
            <v>P20301601: General Exp.s</v>
          </cell>
          <cell r="D1137">
            <v>1227</v>
          </cell>
          <cell r="E1137">
            <v>1312</v>
          </cell>
          <cell r="F1137">
            <v>1415</v>
          </cell>
          <cell r="G1137">
            <v>1425</v>
          </cell>
          <cell r="H1137">
            <v>1303</v>
          </cell>
        </row>
        <row r="1138">
          <cell r="A1138" t="str">
            <v>Clare Mutual Insurance Company (A200) P20301901: Total Claims and Exp.s</v>
          </cell>
          <cell r="B1138" t="str">
            <v>Clare Mutual Insurance Company (A200)</v>
          </cell>
          <cell r="C1138" t="str">
            <v>P20301901: Total Claims and Exp.s</v>
          </cell>
          <cell r="D1138">
            <v>2082</v>
          </cell>
          <cell r="E1138">
            <v>2219</v>
          </cell>
          <cell r="F1138">
            <v>1848</v>
          </cell>
          <cell r="G1138">
            <v>2255</v>
          </cell>
          <cell r="H1138">
            <v>1598</v>
          </cell>
        </row>
        <row r="1139">
          <cell r="A1139" t="str">
            <v>Clare Mutual Insurance Company (A200) P20302901: Underwriting Income</v>
          </cell>
          <cell r="B1139" t="str">
            <v>Clare Mutual Insurance Company (A200)</v>
          </cell>
          <cell r="C1139" t="str">
            <v>P20302901: Underwriting Income</v>
          </cell>
          <cell r="D1139">
            <v>59</v>
          </cell>
          <cell r="E1139">
            <v>2</v>
          </cell>
          <cell r="F1139">
            <v>650</v>
          </cell>
          <cell r="G1139">
            <v>514</v>
          </cell>
          <cell r="H1139">
            <v>733</v>
          </cell>
        </row>
        <row r="1140">
          <cell r="A1140" t="str">
            <v>Clare Mutual Insurance Company (A200) P20303901: Net Investment Income</v>
          </cell>
          <cell r="B1140" t="str">
            <v>Clare Mutual Insurance Company (A200)</v>
          </cell>
          <cell r="C1140" t="str">
            <v>P20303901: Net Investment Income</v>
          </cell>
          <cell r="D1140">
            <v>106</v>
          </cell>
          <cell r="E1140">
            <v>280</v>
          </cell>
          <cell r="F1140">
            <v>278</v>
          </cell>
          <cell r="G1140">
            <v>166</v>
          </cell>
          <cell r="H1140">
            <v>207</v>
          </cell>
        </row>
        <row r="1141">
          <cell r="A1141" t="str">
            <v>Clare Mutual Insurance Company (A200) P20308901: NET INCOME</v>
          </cell>
          <cell r="B1141" t="str">
            <v>Clare Mutual Insurance Company (A200)</v>
          </cell>
          <cell r="C1141" t="str">
            <v>P20308901: NET INCOME</v>
          </cell>
          <cell r="D1141">
            <v>197</v>
          </cell>
          <cell r="E1141">
            <v>311</v>
          </cell>
          <cell r="F1141">
            <v>804</v>
          </cell>
          <cell r="G1141">
            <v>653</v>
          </cell>
          <cell r="H1141">
            <v>858</v>
          </cell>
        </row>
        <row r="1142">
          <cell r="A1142" t="str">
            <v>Clare Mutual Insurance Company (A200) P20451101: Transfers from (to) Head Office - Subtotal</v>
          </cell>
          <cell r="B1142" t="str">
            <v>Clare Mutual Insurance Company (A200)</v>
          </cell>
          <cell r="C1142" t="str">
            <v>P20451101: Transfers from (to) Head Office - Subtotal</v>
          </cell>
        </row>
        <row r="1143">
          <cell r="A1143" t="str">
            <v>Clare Mutual Insurance Company (A200) P20452001: Advances (Returns)</v>
          </cell>
          <cell r="B1143" t="str">
            <v>Clare Mutual Insurance Company (A200)</v>
          </cell>
          <cell r="C1143" t="str">
            <v>P20452001: Advances (Returns)</v>
          </cell>
        </row>
        <row r="1144">
          <cell r="A1144" t="str">
            <v>Clare Mutual Insurance Company (A200) P30610101: Capital available</v>
          </cell>
          <cell r="B1144" t="str">
            <v>Clare Mutual Insurance Company (A200)</v>
          </cell>
          <cell r="C1144" t="str">
            <v>P30610101: Capital available</v>
          </cell>
          <cell r="D1144">
            <v>3173</v>
          </cell>
          <cell r="E1144">
            <v>3253</v>
          </cell>
          <cell r="F1144">
            <v>4149</v>
          </cell>
          <cell r="G1144">
            <v>4877</v>
          </cell>
          <cell r="H1144">
            <v>5749</v>
          </cell>
        </row>
        <row r="1145">
          <cell r="A1145" t="str">
            <v>Clare Mutual Insurance Company (A200) P30610901: Total Capital Available</v>
          </cell>
          <cell r="B1145" t="str">
            <v>Clare Mutual Insurance Company (A200)</v>
          </cell>
          <cell r="C1145" t="str">
            <v>P30610901: Total Capital Available</v>
          </cell>
          <cell r="D1145">
            <v>3173</v>
          </cell>
          <cell r="E1145">
            <v>3253</v>
          </cell>
          <cell r="F1145">
            <v>4149</v>
          </cell>
          <cell r="G1145">
            <v>4877</v>
          </cell>
          <cell r="H1145">
            <v>5749</v>
          </cell>
        </row>
        <row r="1146">
          <cell r="A1146" t="str">
            <v>Clare Mutual Insurance Company (A200) P30611101: Net Assets Available</v>
          </cell>
          <cell r="B1146" t="str">
            <v>Clare Mutual Insurance Company (A200)</v>
          </cell>
          <cell r="C1146" t="str">
            <v>P30611101: Net Assets Available</v>
          </cell>
        </row>
        <row r="1147">
          <cell r="A1147" t="str">
            <v>Clare Mutual Insurance Company (A200) P30611901: Total Net Assets Available</v>
          </cell>
          <cell r="B1147" t="str">
            <v>Clare Mutual Insurance Company (A200)</v>
          </cell>
          <cell r="C1147" t="str">
            <v>P30611901: Total Net Assets Available</v>
          </cell>
        </row>
        <row r="1148">
          <cell r="A1148" t="str">
            <v>Clare Mutual Insurance Company (A200) P30615901: Total Capital (Margin) Required at Target</v>
          </cell>
          <cell r="B1148" t="str">
            <v>Clare Mutual Insurance Company (A200)</v>
          </cell>
          <cell r="C1148" t="str">
            <v>P30615901: Total Capital (Margin) Required at Target</v>
          </cell>
          <cell r="D1148">
            <v>937</v>
          </cell>
          <cell r="E1148">
            <v>963</v>
          </cell>
          <cell r="F1148">
            <v>1031</v>
          </cell>
          <cell r="G1148">
            <v>1336</v>
          </cell>
          <cell r="H1148">
            <v>1348</v>
          </cell>
        </row>
        <row r="1149">
          <cell r="A1149" t="str">
            <v>Clare Mutual Insurance Company (A200) P30616001: Minimum Capital (Margin) Required (line 59 / 1.5)</v>
          </cell>
          <cell r="B1149" t="str">
            <v>Clare Mutual Insurance Company (A200)</v>
          </cell>
          <cell r="C1149" t="str">
            <v>P30616001: Minimum Capital (Margin) Required (line 59 / 1.5)</v>
          </cell>
          <cell r="D1149">
            <v>625</v>
          </cell>
          <cell r="E1149">
            <v>642</v>
          </cell>
          <cell r="F1149">
            <v>687</v>
          </cell>
          <cell r="G1149">
            <v>891</v>
          </cell>
          <cell r="H1149">
            <v>899</v>
          </cell>
        </row>
        <row r="1150">
          <cell r="A1150" t="str">
            <v>Clare Mutual Insurance Company (A200) P30616801: Total Capital (Margin) Required at Target : Specify</v>
          </cell>
          <cell r="B1150" t="str">
            <v>Clare Mutual Insurance Company (A200)</v>
          </cell>
          <cell r="C1150" t="str">
            <v>P30616801: Total Capital (Margin) Required at Target : Specify</v>
          </cell>
          <cell r="D1150">
            <v>0</v>
          </cell>
          <cell r="E1150">
            <v>0</v>
          </cell>
          <cell r="F1150">
            <v>0</v>
          </cell>
          <cell r="G1150">
            <v>0</v>
          </cell>
          <cell r="H1150">
            <v>0</v>
          </cell>
        </row>
        <row r="1151">
          <cell r="A1151" t="str">
            <v>Clare Mutual Insurance Company (A200) P30616901: Total minimum capital (margin) required</v>
          </cell>
          <cell r="B1151" t="str">
            <v>Clare Mutual Insurance Company (A200)</v>
          </cell>
          <cell r="C1151" t="str">
            <v>P30616901: Total minimum capital (margin) required</v>
          </cell>
          <cell r="D1151">
            <v>625</v>
          </cell>
          <cell r="E1151">
            <v>642</v>
          </cell>
          <cell r="F1151">
            <v>687</v>
          </cell>
          <cell r="G1151">
            <v>891</v>
          </cell>
          <cell r="H1151">
            <v>899</v>
          </cell>
        </row>
        <row r="1152">
          <cell r="A1152" t="str">
            <v>Clare Mutual Insurance Company (A200) P30617901: Excess Capital (Net Assets Available) over Minimum Capital (Margin) Required</v>
          </cell>
          <cell r="B1152" t="str">
            <v>Clare Mutual Insurance Company (A200)</v>
          </cell>
          <cell r="C1152" t="str">
            <v>P30617901: Excess Capital (Net Assets Available) over Minimum Capital (Margin) Required</v>
          </cell>
          <cell r="D1152">
            <v>2548</v>
          </cell>
          <cell r="E1152">
            <v>2611</v>
          </cell>
          <cell r="F1152">
            <v>3462</v>
          </cell>
          <cell r="G1152">
            <v>3986</v>
          </cell>
          <cell r="H1152">
            <v>4850</v>
          </cell>
        </row>
        <row r="1153">
          <cell r="A1153" t="str">
            <v>Clare Mutual Insurance Company (A200) P30619001: Ratio (Line 09 or line 19 as a % of line 69)</v>
          </cell>
          <cell r="B1153" t="str">
            <v>Clare Mutual Insurance Company (A200)</v>
          </cell>
          <cell r="C1153" t="str">
            <v>P30619001: Ratio (Line 09 or line 19 as a % of line 69)</v>
          </cell>
          <cell r="D1153">
            <v>507.68</v>
          </cell>
          <cell r="E1153">
            <v>506.7</v>
          </cell>
          <cell r="F1153">
            <v>603.92999999999995</v>
          </cell>
          <cell r="G1153">
            <v>547.36</v>
          </cell>
          <cell r="H1153">
            <v>639.49</v>
          </cell>
        </row>
        <row r="1154">
          <cell r="A1154" t="str">
            <v>Compagnie Française d'Assurance pour le Commerce Extérieur (D309) P20100101: Cash and Cash Equivalents</v>
          </cell>
          <cell r="B1154" t="str">
            <v>Compagnie Française d'Assurance pour le Commerce Extérieur (D309)</v>
          </cell>
          <cell r="C1154" t="str">
            <v>P20100101: Cash and Cash Equivalents</v>
          </cell>
          <cell r="D1154">
            <v>4810</v>
          </cell>
          <cell r="E1154">
            <v>4171</v>
          </cell>
          <cell r="F1154">
            <v>8231</v>
          </cell>
          <cell r="G1154">
            <v>5753</v>
          </cell>
          <cell r="H1154">
            <v>4716</v>
          </cell>
        </row>
        <row r="1155">
          <cell r="A1155" t="str">
            <v>Compagnie Française d'Assurance pour le Commerce Extérieur (D309) P20101901: Total Investments</v>
          </cell>
          <cell r="B1155" t="str">
            <v>Compagnie Française d'Assurance pour le Commerce Extérieur (D309)</v>
          </cell>
          <cell r="C1155" t="str">
            <v>P20101901: Total Investments</v>
          </cell>
          <cell r="D1155">
            <v>58248</v>
          </cell>
          <cell r="E1155">
            <v>67277</v>
          </cell>
          <cell r="F1155">
            <v>70876</v>
          </cell>
          <cell r="G1155">
            <v>62709</v>
          </cell>
          <cell r="H1155">
            <v>70462</v>
          </cell>
        </row>
        <row r="1156">
          <cell r="A1156" t="str">
            <v>Compagnie Française d'Assurance pour le Commerce Extérieur (D309) P20108901: TOTAL ASSETS</v>
          </cell>
          <cell r="B1156" t="str">
            <v>Compagnie Française d'Assurance pour le Commerce Extérieur (D309)</v>
          </cell>
          <cell r="C1156" t="str">
            <v>P20108901: TOTAL ASSETS</v>
          </cell>
          <cell r="D1156">
            <v>80832</v>
          </cell>
          <cell r="E1156">
            <v>92392</v>
          </cell>
          <cell r="F1156">
            <v>98730</v>
          </cell>
          <cell r="G1156">
            <v>85365</v>
          </cell>
          <cell r="H1156">
            <v>92112</v>
          </cell>
        </row>
        <row r="1157">
          <cell r="A1157" t="str">
            <v>Compagnie Française d'Assurance pour le Commerce Extérieur (D309) P20108902: TOTAL ASSETS - Vested</v>
          </cell>
          <cell r="B1157" t="str">
            <v>Compagnie Française d'Assurance pour le Commerce Extérieur (D309)</v>
          </cell>
          <cell r="C1157" t="str">
            <v>P20108902: TOTAL ASSETS - Vested</v>
          </cell>
          <cell r="D1157">
            <v>58645</v>
          </cell>
          <cell r="E1157">
            <v>67843</v>
          </cell>
          <cell r="F1157">
            <v>73917</v>
          </cell>
          <cell r="G1157">
            <v>65349</v>
          </cell>
          <cell r="H1157">
            <v>71770</v>
          </cell>
        </row>
        <row r="1158">
          <cell r="A1158" t="str">
            <v>Compagnie Française d'Assurance pour le Commerce Extérieur (D309) P20201201: Unearned Premiums</v>
          </cell>
          <cell r="B1158" t="str">
            <v>Compagnie Française d'Assurance pour le Commerce Extérieur (D309)</v>
          </cell>
          <cell r="C1158" t="str">
            <v>P20201201: Unearned Premiums</v>
          </cell>
          <cell r="D1158">
            <v>11382</v>
          </cell>
          <cell r="E1158">
            <v>20304</v>
          </cell>
          <cell r="F1158">
            <v>16349</v>
          </cell>
          <cell r="G1158">
            <v>16026</v>
          </cell>
          <cell r="H1158">
            <v>16839</v>
          </cell>
        </row>
        <row r="1159">
          <cell r="A1159" t="str">
            <v>Compagnie Française d'Assurance pour le Commerce Extérieur (D309) P20201301: Unpaid Claims &amp; Exp</v>
          </cell>
          <cell r="B1159" t="str">
            <v>Compagnie Française d'Assurance pour le Commerce Extérieur (D309)</v>
          </cell>
          <cell r="C1159" t="str">
            <v>P20201301: Unpaid Claims &amp; Exp</v>
          </cell>
          <cell r="D1159">
            <v>21571</v>
          </cell>
          <cell r="E1159">
            <v>20105</v>
          </cell>
          <cell r="F1159">
            <v>24492</v>
          </cell>
          <cell r="G1159">
            <v>17880</v>
          </cell>
          <cell r="H1159">
            <v>21334</v>
          </cell>
        </row>
        <row r="1160">
          <cell r="A1160" t="str">
            <v>Compagnie Française d'Assurance pour le Commerce Extérieur (D309) P20202901: TOTAL LIABILITIES</v>
          </cell>
          <cell r="B1160" t="str">
            <v>Compagnie Française d'Assurance pour le Commerce Extérieur (D309)</v>
          </cell>
          <cell r="C1160" t="str">
            <v>P20202901: TOTAL LIABILITIES</v>
          </cell>
          <cell r="D1160">
            <v>47283</v>
          </cell>
          <cell r="E1160">
            <v>55424</v>
          </cell>
          <cell r="F1160">
            <v>57363</v>
          </cell>
          <cell r="G1160">
            <v>43314</v>
          </cell>
          <cell r="H1160">
            <v>48259</v>
          </cell>
        </row>
        <row r="1161">
          <cell r="A1161" t="str">
            <v>Compagnie Française d'Assurance pour le Commerce Extérieur (D309) P20204901: TOTAL EQUITY</v>
          </cell>
          <cell r="B1161" t="str">
            <v>Compagnie Française d'Assurance pour le Commerce Extérieur (D309)</v>
          </cell>
          <cell r="C1161" t="str">
            <v>P20204901: TOTAL EQUITY</v>
          </cell>
        </row>
        <row r="1162">
          <cell r="A1162" t="str">
            <v>Compagnie Française d'Assurance pour le Commerce Extérieur (D309) P20206901: Total Head Office Account, Reserves and AOCI</v>
          </cell>
          <cell r="B1162" t="str">
            <v>Compagnie Française d'Assurance pour le Commerce Extérieur (D309)</v>
          </cell>
          <cell r="C1162" t="str">
            <v>P20206901: Total Head Office Account, Reserves and AOCI</v>
          </cell>
          <cell r="D1162">
            <v>33549</v>
          </cell>
          <cell r="E1162">
            <v>36968</v>
          </cell>
          <cell r="F1162">
            <v>41367</v>
          </cell>
          <cell r="G1162">
            <v>42053</v>
          </cell>
          <cell r="H1162">
            <v>43853</v>
          </cell>
        </row>
        <row r="1163">
          <cell r="A1163" t="str">
            <v>Compagnie Française d'Assurance pour le Commerce Extérieur (D309) P20300101: Direct Written Premiums</v>
          </cell>
          <cell r="B1163" t="str">
            <v>Compagnie Française d'Assurance pour le Commerce Extérieur (D309)</v>
          </cell>
          <cell r="C1163" t="str">
            <v>P20300101: Direct Written Premiums</v>
          </cell>
          <cell r="D1163">
            <v>30630</v>
          </cell>
          <cell r="E1163">
            <v>30617</v>
          </cell>
          <cell r="F1163">
            <v>29835</v>
          </cell>
          <cell r="G1163">
            <v>29221</v>
          </cell>
          <cell r="H1163">
            <v>26034</v>
          </cell>
        </row>
        <row r="1164">
          <cell r="A1164" t="str">
            <v>Compagnie Française d'Assurance pour le Commerce Extérieur (D309) P20300201: Reinsurance Assumed</v>
          </cell>
          <cell r="B1164" t="str">
            <v>Compagnie Française d'Assurance pour le Commerce Extérieur (D309)</v>
          </cell>
          <cell r="C1164" t="str">
            <v>P20300201: Reinsurance Assumed</v>
          </cell>
          <cell r="D1164">
            <v>0</v>
          </cell>
          <cell r="E1164">
            <v>8554</v>
          </cell>
          <cell r="F1164">
            <v>-2025</v>
          </cell>
          <cell r="G1164">
            <v>0</v>
          </cell>
          <cell r="H1164">
            <v>0</v>
          </cell>
        </row>
        <row r="1165">
          <cell r="A1165" t="str">
            <v>Compagnie Française d'Assurance pour le Commerce Extérieur (D309) P20300301: Reinsurance Ceded</v>
          </cell>
          <cell r="B1165" t="str">
            <v>Compagnie Française d'Assurance pour le Commerce Extérieur (D309)</v>
          </cell>
          <cell r="C1165" t="str">
            <v>P20300301: Reinsurance Ceded</v>
          </cell>
          <cell r="D1165">
            <v>4847</v>
          </cell>
          <cell r="E1165">
            <v>2714</v>
          </cell>
          <cell r="F1165">
            <v>1846</v>
          </cell>
          <cell r="G1165">
            <v>2650</v>
          </cell>
          <cell r="H1165">
            <v>2835</v>
          </cell>
        </row>
        <row r="1166">
          <cell r="A1166" t="str">
            <v>Compagnie Française d'Assurance pour le Commerce Extérieur (D309) P20300401: Net Premiums Written</v>
          </cell>
          <cell r="B1166" t="str">
            <v>Compagnie Française d'Assurance pour le Commerce Extérieur (D309)</v>
          </cell>
          <cell r="C1166" t="str">
            <v>P20300401: Net Premiums Written</v>
          </cell>
          <cell r="D1166">
            <v>25783</v>
          </cell>
          <cell r="E1166">
            <v>36457</v>
          </cell>
          <cell r="F1166">
            <v>25964</v>
          </cell>
          <cell r="G1166">
            <v>26571</v>
          </cell>
          <cell r="H1166">
            <v>23199</v>
          </cell>
        </row>
        <row r="1167">
          <cell r="A1167" t="str">
            <v>Compagnie Française d'Assurance pour le Commerce Extérieur (D309) P20300601: Net Premiums Earned</v>
          </cell>
          <cell r="B1167" t="str">
            <v>Compagnie Française d'Assurance pour le Commerce Extérieur (D309)</v>
          </cell>
          <cell r="C1167" t="str">
            <v>P20300601: Net Premiums Earned</v>
          </cell>
          <cell r="D1167">
            <v>26570</v>
          </cell>
          <cell r="E1167">
            <v>27506</v>
          </cell>
          <cell r="F1167">
            <v>29931</v>
          </cell>
          <cell r="G1167">
            <v>27145</v>
          </cell>
          <cell r="H1167">
            <v>22407</v>
          </cell>
        </row>
        <row r="1168">
          <cell r="A1168" t="str">
            <v>Compagnie Française d'Assurance pour le Commerce Extérieur (D309) P20306201: Gross Claims and Adjustment Expenses</v>
          </cell>
          <cell r="B1168" t="str">
            <v>Compagnie Française d'Assurance pour le Commerce Extérieur (D309)</v>
          </cell>
          <cell r="C1168" t="str">
            <v>P20306201: Gross Claims and Adjustment Expenses</v>
          </cell>
          <cell r="D1168">
            <v>28941</v>
          </cell>
          <cell r="E1168">
            <v>8859</v>
          </cell>
          <cell r="F1168">
            <v>10162</v>
          </cell>
          <cell r="G1168">
            <v>13660</v>
          </cell>
          <cell r="H1168">
            <v>6320</v>
          </cell>
        </row>
        <row r="1169">
          <cell r="A1169" t="str">
            <v>Compagnie Française d'Assurance pour le Commerce Extérieur (D309) P20301001: Net Claims and Adj. Exp.</v>
          </cell>
          <cell r="B1169" t="str">
            <v>Compagnie Française d'Assurance pour le Commerce Extérieur (D309)</v>
          </cell>
          <cell r="C1169" t="str">
            <v>P20301001: Net Claims and Adj. Exp.</v>
          </cell>
          <cell r="D1169">
            <v>11838</v>
          </cell>
          <cell r="E1169">
            <v>7232</v>
          </cell>
          <cell r="F1169">
            <v>10159</v>
          </cell>
          <cell r="G1169">
            <v>13838</v>
          </cell>
          <cell r="H1169">
            <v>6331</v>
          </cell>
        </row>
        <row r="1170">
          <cell r="A1170" t="str">
            <v>Compagnie Française d'Assurance pour le Commerce Extérieur (D309) P20300901: Total Underwriting Revenue</v>
          </cell>
          <cell r="B1170" t="str">
            <v>Compagnie Française d'Assurance pour le Commerce Extérieur (D309)</v>
          </cell>
          <cell r="C1170" t="str">
            <v>P20300901: Total Underwriting Revenue</v>
          </cell>
          <cell r="D1170">
            <v>28852</v>
          </cell>
          <cell r="E1170">
            <v>29835</v>
          </cell>
          <cell r="F1170">
            <v>32174</v>
          </cell>
          <cell r="G1170">
            <v>28788</v>
          </cell>
          <cell r="H1170">
            <v>23419</v>
          </cell>
        </row>
        <row r="1171">
          <cell r="A1171" t="str">
            <v>Compagnie Française d'Assurance pour le Commerce Extérieur (D309) P20306601: Gross Commissions</v>
          </cell>
          <cell r="B1171" t="str">
            <v>Compagnie Française d'Assurance pour le Commerce Extérieur (D309)</v>
          </cell>
          <cell r="C1171" t="str">
            <v>P20306601: Gross Commissions</v>
          </cell>
          <cell r="D1171">
            <v>7237</v>
          </cell>
          <cell r="E1171">
            <v>10178</v>
          </cell>
          <cell r="F1171">
            <v>7096</v>
          </cell>
          <cell r="G1171">
            <v>5896</v>
          </cell>
          <cell r="H1171">
            <v>5615</v>
          </cell>
        </row>
        <row r="1172">
          <cell r="A1172" t="str">
            <v>Compagnie Française d'Assurance pour le Commerce Extérieur (D309) P20306801: Ceded Commissions</v>
          </cell>
          <cell r="B1172" t="str">
            <v>Compagnie Française d'Assurance pour le Commerce Extérieur (D309)</v>
          </cell>
          <cell r="C1172" t="str">
            <v>P20306801: Ceded Commissions</v>
          </cell>
          <cell r="D1172">
            <v>314</v>
          </cell>
          <cell r="E1172">
            <v>35</v>
          </cell>
          <cell r="F1172">
            <v>12</v>
          </cell>
          <cell r="G1172">
            <v>307</v>
          </cell>
          <cell r="H1172">
            <v>275</v>
          </cell>
        </row>
        <row r="1173">
          <cell r="A1173" t="str">
            <v>Compagnie Française d'Assurance pour le Commerce Extérieur (D309) P20301601: General Exp.s</v>
          </cell>
          <cell r="B1173" t="str">
            <v>Compagnie Française d'Assurance pour le Commerce Extérieur (D309)</v>
          </cell>
          <cell r="C1173" t="str">
            <v>P20301601: General Exp.s</v>
          </cell>
          <cell r="D1173">
            <v>6964</v>
          </cell>
          <cell r="E1173">
            <v>6316</v>
          </cell>
          <cell r="F1173">
            <v>6798</v>
          </cell>
          <cell r="G1173">
            <v>7033</v>
          </cell>
          <cell r="H1173">
            <v>4402</v>
          </cell>
        </row>
        <row r="1174">
          <cell r="A1174" t="str">
            <v>Compagnie Française d'Assurance pour le Commerce Extérieur (D309) P20301901: Total Claims and Exp.s</v>
          </cell>
          <cell r="B1174" t="str">
            <v>Compagnie Française d'Assurance pour le Commerce Extérieur (D309)</v>
          </cell>
          <cell r="C1174" t="str">
            <v>P20301901: Total Claims and Exp.s</v>
          </cell>
          <cell r="D1174">
            <v>28475</v>
          </cell>
          <cell r="E1174">
            <v>27034</v>
          </cell>
          <cell r="F1174">
            <v>28219</v>
          </cell>
          <cell r="G1174">
            <v>31742</v>
          </cell>
          <cell r="H1174">
            <v>20577</v>
          </cell>
        </row>
        <row r="1175">
          <cell r="A1175" t="str">
            <v>Compagnie Française d'Assurance pour le Commerce Extérieur (D309) P20302901: Underwriting Income</v>
          </cell>
          <cell r="B1175" t="str">
            <v>Compagnie Française d'Assurance pour le Commerce Extérieur (D309)</v>
          </cell>
          <cell r="C1175" t="str">
            <v>P20302901: Underwriting Income</v>
          </cell>
          <cell r="D1175">
            <v>377</v>
          </cell>
          <cell r="E1175">
            <v>2801</v>
          </cell>
          <cell r="F1175">
            <v>3955</v>
          </cell>
          <cell r="G1175">
            <v>-2954</v>
          </cell>
          <cell r="H1175">
            <v>2842</v>
          </cell>
        </row>
        <row r="1176">
          <cell r="A1176" t="str">
            <v>Compagnie Française d'Assurance pour le Commerce Extérieur (D309) P20303901: Net Investment Income</v>
          </cell>
          <cell r="B1176" t="str">
            <v>Compagnie Française d'Assurance pour le Commerce Extérieur (D309)</v>
          </cell>
          <cell r="C1176" t="str">
            <v>P20303901: Net Investment Income</v>
          </cell>
          <cell r="D1176">
            <v>586</v>
          </cell>
          <cell r="E1176">
            <v>911</v>
          </cell>
          <cell r="F1176">
            <v>1325</v>
          </cell>
          <cell r="G1176">
            <v>1773</v>
          </cell>
          <cell r="H1176">
            <v>646</v>
          </cell>
        </row>
        <row r="1177">
          <cell r="A1177" t="str">
            <v>Compagnie Française d'Assurance pour le Commerce Extérieur (D309) P20308901: NET INCOME</v>
          </cell>
          <cell r="B1177" t="str">
            <v>Compagnie Française d'Assurance pour le Commerce Extérieur (D309)</v>
          </cell>
          <cell r="C1177" t="str">
            <v>P20308901: NET INCOME</v>
          </cell>
          <cell r="D1177">
            <v>-244</v>
          </cell>
          <cell r="E1177">
            <v>3231</v>
          </cell>
          <cell r="F1177">
            <v>4187</v>
          </cell>
          <cell r="G1177">
            <v>-521</v>
          </cell>
          <cell r="H1177">
            <v>2830</v>
          </cell>
        </row>
        <row r="1178">
          <cell r="A1178" t="str">
            <v>Compagnie Française d'Assurance pour le Commerce Extérieur (D309) P20451101: Transfers from (to) Head Office - Subtotal</v>
          </cell>
          <cell r="B1178" t="str">
            <v>Compagnie Française d'Assurance pour le Commerce Extérieur (D309)</v>
          </cell>
          <cell r="C1178" t="str">
            <v>P20451101: Transfers from (to) Head Office - Subtotal</v>
          </cell>
          <cell r="D1178">
            <v>0</v>
          </cell>
          <cell r="E1178">
            <v>0</v>
          </cell>
          <cell r="F1178">
            <v>0</v>
          </cell>
          <cell r="G1178">
            <v>0</v>
          </cell>
          <cell r="H1178">
            <v>0</v>
          </cell>
        </row>
        <row r="1179">
          <cell r="A1179" t="str">
            <v>Compagnie Française d'Assurance pour le Commerce Extérieur (D309) P20452001: Advances (Returns)</v>
          </cell>
          <cell r="B1179" t="str">
            <v>Compagnie Française d'Assurance pour le Commerce Extérieur (D309)</v>
          </cell>
          <cell r="C1179" t="str">
            <v>P20452001: Advances (Returns)</v>
          </cell>
          <cell r="D1179">
            <v>0</v>
          </cell>
          <cell r="E1179">
            <v>0</v>
          </cell>
          <cell r="F1179">
            <v>0</v>
          </cell>
          <cell r="G1179">
            <v>0</v>
          </cell>
          <cell r="H1179">
            <v>0</v>
          </cell>
        </row>
        <row r="1180">
          <cell r="A1180" t="str">
            <v>Compagnie Française d'Assurance pour le Commerce Extérieur (D309) P30610101: Capital available</v>
          </cell>
          <cell r="B1180" t="str">
            <v>Compagnie Française d'Assurance pour le Commerce Extérieur (D309)</v>
          </cell>
          <cell r="C1180" t="str">
            <v>P30610101: Capital available</v>
          </cell>
        </row>
        <row r="1181">
          <cell r="A1181" t="str">
            <v>Compagnie Française d'Assurance pour le Commerce Extérieur (D309) P30610901: Total Capital Available</v>
          </cell>
          <cell r="B1181" t="str">
            <v>Compagnie Française d'Assurance pour le Commerce Extérieur (D309)</v>
          </cell>
          <cell r="C1181" t="str">
            <v>P30610901: Total Capital Available</v>
          </cell>
        </row>
        <row r="1182">
          <cell r="A1182" t="str">
            <v>Compagnie Française d'Assurance pour le Commerce Extérieur (D309) P30611101: Net Assets Available</v>
          </cell>
          <cell r="B1182" t="str">
            <v>Compagnie Française d'Assurance pour le Commerce Extérieur (D309)</v>
          </cell>
          <cell r="C1182" t="str">
            <v>P30611101: Net Assets Available</v>
          </cell>
          <cell r="D1182">
            <v>27902</v>
          </cell>
          <cell r="E1182">
            <v>32186</v>
          </cell>
          <cell r="F1182">
            <v>34638</v>
          </cell>
          <cell r="G1182">
            <v>36836</v>
          </cell>
          <cell r="H1182">
            <v>39160</v>
          </cell>
        </row>
        <row r="1183">
          <cell r="A1183" t="str">
            <v>Compagnie Française d'Assurance pour le Commerce Extérieur (D309) P30611901: Total Net Assets Available</v>
          </cell>
          <cell r="B1183" t="str">
            <v>Compagnie Française d'Assurance pour le Commerce Extérieur (D309)</v>
          </cell>
          <cell r="C1183" t="str">
            <v>P30611901: Total Net Assets Available</v>
          </cell>
          <cell r="D1183">
            <v>27902</v>
          </cell>
          <cell r="E1183">
            <v>32186</v>
          </cell>
          <cell r="F1183">
            <v>34638</v>
          </cell>
          <cell r="G1183">
            <v>36836</v>
          </cell>
          <cell r="H1183">
            <v>39160</v>
          </cell>
        </row>
        <row r="1184">
          <cell r="A1184" t="str">
            <v>Compagnie Française d'Assurance pour le Commerce Extérieur (D309) P30615901: Total Capital (Margin) Required at Target</v>
          </cell>
          <cell r="B1184" t="str">
            <v>Compagnie Française d'Assurance pour le Commerce Extérieur (D309)</v>
          </cell>
          <cell r="C1184" t="str">
            <v>P30615901: Total Capital (Margin) Required at Target</v>
          </cell>
          <cell r="D1184">
            <v>8416</v>
          </cell>
          <cell r="E1184">
            <v>10503</v>
          </cell>
          <cell r="F1184">
            <v>10277</v>
          </cell>
          <cell r="G1184">
            <v>9642</v>
          </cell>
          <cell r="H1184">
            <v>10535</v>
          </cell>
        </row>
        <row r="1185">
          <cell r="A1185" t="str">
            <v>Compagnie Française d'Assurance pour le Commerce Extérieur (D309) P30616001: Minimum Capital (Margin) Required (line 59 / 1.5)</v>
          </cell>
          <cell r="B1185" t="str">
            <v>Compagnie Française d'Assurance pour le Commerce Extérieur (D309)</v>
          </cell>
          <cell r="C1185" t="str">
            <v>P30616001: Minimum Capital (Margin) Required (line 59 / 1.5)</v>
          </cell>
          <cell r="D1185">
            <v>5611</v>
          </cell>
          <cell r="E1185">
            <v>7002</v>
          </cell>
          <cell r="F1185">
            <v>6851</v>
          </cell>
          <cell r="G1185">
            <v>6428</v>
          </cell>
          <cell r="H1185">
            <v>7023</v>
          </cell>
        </row>
        <row r="1186">
          <cell r="A1186" t="str">
            <v>Compagnie Française d'Assurance pour le Commerce Extérieur (D309) P30616801: Total Capital (Margin) Required at Target : Specify</v>
          </cell>
          <cell r="B1186" t="str">
            <v>Compagnie Française d'Assurance pour le Commerce Extérieur (D309)</v>
          </cell>
          <cell r="C1186" t="str">
            <v>P30616801: Total Capital (Margin) Required at Target : Specify</v>
          </cell>
          <cell r="D1186">
            <v>0</v>
          </cell>
          <cell r="E1186">
            <v>0</v>
          </cell>
          <cell r="F1186">
            <v>0</v>
          </cell>
          <cell r="G1186">
            <v>0</v>
          </cell>
          <cell r="H1186">
            <v>0</v>
          </cell>
        </row>
        <row r="1187">
          <cell r="A1187" t="str">
            <v>Compagnie Française d'Assurance pour le Commerce Extérieur (D309) P30616901: Total minimum capital (margin) required</v>
          </cell>
          <cell r="B1187" t="str">
            <v>Compagnie Française d'Assurance pour le Commerce Extérieur (D309)</v>
          </cell>
          <cell r="C1187" t="str">
            <v>P30616901: Total minimum capital (margin) required</v>
          </cell>
          <cell r="D1187">
            <v>5611</v>
          </cell>
          <cell r="E1187">
            <v>7002</v>
          </cell>
          <cell r="F1187">
            <v>6851</v>
          </cell>
          <cell r="G1187">
            <v>6428</v>
          </cell>
          <cell r="H1187">
            <v>7023</v>
          </cell>
        </row>
        <row r="1188">
          <cell r="A1188" t="str">
            <v>Compagnie Française d'Assurance pour le Commerce Extérieur (D309) P30617901: Excess Capital (Net Assets Available) over Minimum Capital (Margin) Required</v>
          </cell>
          <cell r="B1188" t="str">
            <v>Compagnie Française d'Assurance pour le Commerce Extérieur (D309)</v>
          </cell>
          <cell r="C1188" t="str">
            <v>P30617901: Excess Capital (Net Assets Available) over Minimum Capital (Margin) Required</v>
          </cell>
          <cell r="D1188">
            <v>22291</v>
          </cell>
          <cell r="E1188">
            <v>25184</v>
          </cell>
          <cell r="F1188">
            <v>27787</v>
          </cell>
          <cell r="G1188">
            <v>30408</v>
          </cell>
          <cell r="H1188">
            <v>32137</v>
          </cell>
        </row>
        <row r="1189">
          <cell r="A1189" t="str">
            <v>Compagnie Française d'Assurance pour le Commerce Extérieur (D309) P30619001: Ratio (Line 09 or line 19 as a % of line 69)</v>
          </cell>
          <cell r="B1189" t="str">
            <v>Compagnie Française d'Assurance pour le Commerce Extérieur (D309)</v>
          </cell>
          <cell r="C1189" t="str">
            <v>P30619001: Ratio (Line 09 or line 19 as a % of line 69)</v>
          </cell>
          <cell r="D1189">
            <v>497.27</v>
          </cell>
          <cell r="E1189">
            <v>459.67</v>
          </cell>
          <cell r="F1189">
            <v>505.59</v>
          </cell>
          <cell r="G1189">
            <v>573.05999999999995</v>
          </cell>
          <cell r="H1189">
            <v>557.6</v>
          </cell>
        </row>
        <row r="1190">
          <cell r="A1190" t="str">
            <v>Continental Casualty Company (D224) P20100101: Cash and Cash Equivalents</v>
          </cell>
          <cell r="B1190" t="str">
            <v>Continental Casualty Company (D224)</v>
          </cell>
          <cell r="C1190" t="str">
            <v>P20100101: Cash and Cash Equivalents</v>
          </cell>
          <cell r="D1190">
            <v>40365</v>
          </cell>
          <cell r="E1190">
            <v>51472</v>
          </cell>
          <cell r="F1190">
            <v>53724</v>
          </cell>
          <cell r="G1190">
            <v>45968</v>
          </cell>
          <cell r="H1190">
            <v>107589</v>
          </cell>
        </row>
        <row r="1191">
          <cell r="A1191" t="str">
            <v>Continental Casualty Company (D224) P20101901: Total Investments</v>
          </cell>
          <cell r="B1191" t="str">
            <v>Continental Casualty Company (D224)</v>
          </cell>
          <cell r="C1191" t="str">
            <v>P20101901: Total Investments</v>
          </cell>
          <cell r="D1191">
            <v>1115848</v>
          </cell>
          <cell r="E1191">
            <v>1150458</v>
          </cell>
          <cell r="F1191">
            <v>1282006</v>
          </cell>
          <cell r="G1191">
            <v>1412980</v>
          </cell>
          <cell r="H1191">
            <v>1431785</v>
          </cell>
        </row>
        <row r="1192">
          <cell r="A1192" t="str">
            <v>Continental Casualty Company (D224) P20108901: TOTAL ASSETS</v>
          </cell>
          <cell r="B1192" t="str">
            <v>Continental Casualty Company (D224)</v>
          </cell>
          <cell r="C1192" t="str">
            <v>P20108901: TOTAL ASSETS</v>
          </cell>
          <cell r="D1192">
            <v>1293064</v>
          </cell>
          <cell r="E1192">
            <v>1359023</v>
          </cell>
          <cell r="F1192">
            <v>1517985</v>
          </cell>
          <cell r="G1192">
            <v>1703785</v>
          </cell>
          <cell r="H1192">
            <v>1794695</v>
          </cell>
        </row>
        <row r="1193">
          <cell r="A1193" t="str">
            <v>Continental Casualty Company (D224) P20108902: TOTAL ASSETS - Vested</v>
          </cell>
          <cell r="B1193" t="str">
            <v>Continental Casualty Company (D224)</v>
          </cell>
          <cell r="C1193" t="str">
            <v>P20108902: TOTAL ASSETS - Vested</v>
          </cell>
          <cell r="D1193">
            <v>1109181</v>
          </cell>
          <cell r="E1193">
            <v>1125895</v>
          </cell>
          <cell r="F1193">
            <v>1193074</v>
          </cell>
          <cell r="G1193">
            <v>1289671</v>
          </cell>
          <cell r="H1193">
            <v>1373842</v>
          </cell>
        </row>
        <row r="1194">
          <cell r="A1194" t="str">
            <v>Continental Casualty Company (D224) P20201201: Unearned Premiums</v>
          </cell>
          <cell r="B1194" t="str">
            <v>Continental Casualty Company (D224)</v>
          </cell>
          <cell r="C1194" t="str">
            <v>P20201201: Unearned Premiums</v>
          </cell>
          <cell r="D1194">
            <v>150246</v>
          </cell>
          <cell r="E1194">
            <v>173278</v>
          </cell>
          <cell r="F1194">
            <v>199097</v>
          </cell>
          <cell r="G1194">
            <v>234164</v>
          </cell>
          <cell r="H1194">
            <v>235483</v>
          </cell>
        </row>
        <row r="1195">
          <cell r="A1195" t="str">
            <v>Continental Casualty Company (D224) P20201301: Unpaid Claims &amp; Exp</v>
          </cell>
          <cell r="B1195" t="str">
            <v>Continental Casualty Company (D224)</v>
          </cell>
          <cell r="C1195" t="str">
            <v>P20201301: Unpaid Claims &amp; Exp</v>
          </cell>
          <cell r="D1195">
            <v>490966</v>
          </cell>
          <cell r="E1195">
            <v>520774</v>
          </cell>
          <cell r="F1195">
            <v>543401</v>
          </cell>
          <cell r="G1195">
            <v>607083</v>
          </cell>
          <cell r="H1195">
            <v>671961</v>
          </cell>
        </row>
        <row r="1196">
          <cell r="A1196" t="str">
            <v>Continental Casualty Company (D224) P20202901: TOTAL LIABILITIES</v>
          </cell>
          <cell r="B1196" t="str">
            <v>Continental Casualty Company (D224)</v>
          </cell>
          <cell r="C1196" t="str">
            <v>P20202901: TOTAL LIABILITIES</v>
          </cell>
          <cell r="D1196">
            <v>680567</v>
          </cell>
          <cell r="E1196">
            <v>730217</v>
          </cell>
          <cell r="F1196">
            <v>820946</v>
          </cell>
          <cell r="G1196">
            <v>919723</v>
          </cell>
          <cell r="H1196">
            <v>1000127</v>
          </cell>
        </row>
        <row r="1197">
          <cell r="A1197" t="str">
            <v>Continental Casualty Company (D224) P20204901: TOTAL EQUITY</v>
          </cell>
          <cell r="B1197" t="str">
            <v>Continental Casualty Company (D224)</v>
          </cell>
          <cell r="C1197" t="str">
            <v>P20204901: TOTAL EQUITY</v>
          </cell>
        </row>
        <row r="1198">
          <cell r="A1198" t="str">
            <v>Continental Casualty Company (D224) P20206901: Total Head Office Account, Reserves and AOCI</v>
          </cell>
          <cell r="B1198" t="str">
            <v>Continental Casualty Company (D224)</v>
          </cell>
          <cell r="C1198" t="str">
            <v>P20206901: Total Head Office Account, Reserves and AOCI</v>
          </cell>
          <cell r="D1198">
            <v>612497</v>
          </cell>
          <cell r="E1198">
            <v>628806</v>
          </cell>
          <cell r="F1198">
            <v>697039</v>
          </cell>
          <cell r="G1198">
            <v>784062</v>
          </cell>
          <cell r="H1198">
            <v>794568</v>
          </cell>
        </row>
        <row r="1199">
          <cell r="A1199" t="str">
            <v>Continental Casualty Company (D224) P20300101: Direct Written Premiums</v>
          </cell>
          <cell r="B1199" t="str">
            <v>Continental Casualty Company (D224)</v>
          </cell>
          <cell r="C1199" t="str">
            <v>P20300101: Direct Written Premiums</v>
          </cell>
          <cell r="D1199">
            <v>289775</v>
          </cell>
          <cell r="E1199">
            <v>346255</v>
          </cell>
          <cell r="F1199">
            <v>397806</v>
          </cell>
          <cell r="G1199">
            <v>448389</v>
          </cell>
          <cell r="H1199">
            <v>348234</v>
          </cell>
        </row>
        <row r="1200">
          <cell r="A1200" t="str">
            <v>Continental Casualty Company (D224) P20300201: Reinsurance Assumed</v>
          </cell>
          <cell r="B1200" t="str">
            <v>Continental Casualty Company (D224)</v>
          </cell>
          <cell r="C1200" t="str">
            <v>P20300201: Reinsurance Assumed</v>
          </cell>
          <cell r="D1200">
            <v>12585</v>
          </cell>
          <cell r="E1200">
            <v>16374</v>
          </cell>
          <cell r="F1200">
            <v>18570</v>
          </cell>
          <cell r="G1200">
            <v>15622</v>
          </cell>
          <cell r="H1200">
            <v>11574</v>
          </cell>
        </row>
        <row r="1201">
          <cell r="A1201" t="str">
            <v>Continental Casualty Company (D224) P20300301: Reinsurance Ceded</v>
          </cell>
          <cell r="B1201" t="str">
            <v>Continental Casualty Company (D224)</v>
          </cell>
          <cell r="C1201" t="str">
            <v>P20300301: Reinsurance Ceded</v>
          </cell>
          <cell r="D1201">
            <v>20759</v>
          </cell>
          <cell r="E1201">
            <v>31129</v>
          </cell>
          <cell r="F1201">
            <v>47875</v>
          </cell>
          <cell r="G1201">
            <v>67259</v>
          </cell>
          <cell r="H1201">
            <v>65800</v>
          </cell>
        </row>
        <row r="1202">
          <cell r="A1202" t="str">
            <v>Continental Casualty Company (D224) P20300401: Net Premiums Written</v>
          </cell>
          <cell r="B1202" t="str">
            <v>Continental Casualty Company (D224)</v>
          </cell>
          <cell r="C1202" t="str">
            <v>P20300401: Net Premiums Written</v>
          </cell>
          <cell r="D1202">
            <v>281601</v>
          </cell>
          <cell r="E1202">
            <v>331500</v>
          </cell>
          <cell r="F1202">
            <v>368501</v>
          </cell>
          <cell r="G1202">
            <v>396752</v>
          </cell>
          <cell r="H1202">
            <v>294008</v>
          </cell>
        </row>
        <row r="1203">
          <cell r="A1203" t="str">
            <v>Continental Casualty Company (D224) P20300601: Net Premiums Earned</v>
          </cell>
          <cell r="B1203" t="str">
            <v>Continental Casualty Company (D224)</v>
          </cell>
          <cell r="C1203" t="str">
            <v>P20300601: Net Premiums Earned</v>
          </cell>
          <cell r="D1203">
            <v>271917</v>
          </cell>
          <cell r="E1203">
            <v>312019</v>
          </cell>
          <cell r="F1203">
            <v>348460</v>
          </cell>
          <cell r="G1203">
            <v>369876</v>
          </cell>
          <cell r="H1203">
            <v>303521</v>
          </cell>
        </row>
        <row r="1204">
          <cell r="A1204" t="str">
            <v>Continental Casualty Company (D224) P20306201: Gross Claims and Adjustment Expenses</v>
          </cell>
          <cell r="B1204" t="str">
            <v>Continental Casualty Company (D224)</v>
          </cell>
          <cell r="C1204" t="str">
            <v>P20306201: Gross Claims and Adjustment Expenses</v>
          </cell>
          <cell r="D1204">
            <v>127340</v>
          </cell>
          <cell r="E1204">
            <v>226238</v>
          </cell>
          <cell r="F1204">
            <v>199453</v>
          </cell>
          <cell r="G1204">
            <v>261215</v>
          </cell>
          <cell r="H1204">
            <v>181426</v>
          </cell>
        </row>
        <row r="1205">
          <cell r="A1205" t="str">
            <v>Continental Casualty Company (D224) P20301001: Net Claims and Adj. Exp.</v>
          </cell>
          <cell r="B1205" t="str">
            <v>Continental Casualty Company (D224)</v>
          </cell>
          <cell r="C1205" t="str">
            <v>P20301001: Net Claims and Adj. Exp.</v>
          </cell>
          <cell r="D1205">
            <v>121328</v>
          </cell>
          <cell r="E1205">
            <v>209010</v>
          </cell>
          <cell r="F1205">
            <v>194263</v>
          </cell>
          <cell r="G1205">
            <v>226892</v>
          </cell>
          <cell r="H1205">
            <v>161038</v>
          </cell>
        </row>
        <row r="1206">
          <cell r="A1206" t="str">
            <v>Continental Casualty Company (D224) P20300901: Total Underwriting Revenue</v>
          </cell>
          <cell r="B1206" t="str">
            <v>Continental Casualty Company (D224)</v>
          </cell>
          <cell r="C1206" t="str">
            <v>P20300901: Total Underwriting Revenue</v>
          </cell>
          <cell r="D1206">
            <v>270826</v>
          </cell>
          <cell r="E1206">
            <v>312155</v>
          </cell>
          <cell r="F1206">
            <v>348847</v>
          </cell>
          <cell r="G1206">
            <v>369338</v>
          </cell>
          <cell r="H1206">
            <v>303331</v>
          </cell>
        </row>
        <row r="1207">
          <cell r="A1207" t="str">
            <v>Continental Casualty Company (D224) P20306601: Gross Commissions</v>
          </cell>
          <cell r="B1207" t="str">
            <v>Continental Casualty Company (D224)</v>
          </cell>
          <cell r="C1207" t="str">
            <v>P20306601: Gross Commissions</v>
          </cell>
          <cell r="D1207">
            <v>55344</v>
          </cell>
          <cell r="E1207">
            <v>61341</v>
          </cell>
          <cell r="F1207">
            <v>68243</v>
          </cell>
          <cell r="G1207">
            <v>73689</v>
          </cell>
          <cell r="H1207">
            <v>59173</v>
          </cell>
        </row>
        <row r="1208">
          <cell r="A1208" t="str">
            <v>Continental Casualty Company (D224) P20306801: Ceded Commissions</v>
          </cell>
          <cell r="B1208" t="str">
            <v>Continental Casualty Company (D224)</v>
          </cell>
          <cell r="C1208" t="str">
            <v>P20306801: Ceded Commissions</v>
          </cell>
          <cell r="D1208">
            <v>4046</v>
          </cell>
          <cell r="E1208">
            <v>3214</v>
          </cell>
          <cell r="F1208">
            <v>4178</v>
          </cell>
          <cell r="G1208">
            <v>6283</v>
          </cell>
          <cell r="H1208">
            <v>7270</v>
          </cell>
        </row>
        <row r="1209">
          <cell r="A1209" t="str">
            <v>Continental Casualty Company (D224) P20301601: General Exp.s</v>
          </cell>
          <cell r="B1209" t="str">
            <v>Continental Casualty Company (D224)</v>
          </cell>
          <cell r="C1209" t="str">
            <v>P20301601: General Exp.s</v>
          </cell>
          <cell r="D1209">
            <v>13245</v>
          </cell>
          <cell r="E1209">
            <v>12612</v>
          </cell>
          <cell r="F1209">
            <v>15267</v>
          </cell>
          <cell r="G1209">
            <v>12231</v>
          </cell>
          <cell r="H1209">
            <v>10388</v>
          </cell>
        </row>
        <row r="1210">
          <cell r="A1210" t="str">
            <v>Continental Casualty Company (D224) P20301901: Total Claims and Exp.s</v>
          </cell>
          <cell r="B1210" t="str">
            <v>Continental Casualty Company (D224)</v>
          </cell>
          <cell r="C1210" t="str">
            <v>P20301901: Total Claims and Exp.s</v>
          </cell>
          <cell r="D1210">
            <v>216203</v>
          </cell>
          <cell r="E1210">
            <v>316917</v>
          </cell>
          <cell r="F1210">
            <v>314155</v>
          </cell>
          <cell r="G1210">
            <v>352446</v>
          </cell>
          <cell r="H1210">
            <v>260341</v>
          </cell>
        </row>
        <row r="1211">
          <cell r="A1211" t="str">
            <v>Continental Casualty Company (D224) P20302901: Underwriting Income</v>
          </cell>
          <cell r="B1211" t="str">
            <v>Continental Casualty Company (D224)</v>
          </cell>
          <cell r="C1211" t="str">
            <v>P20302901: Underwriting Income</v>
          </cell>
          <cell r="D1211">
            <v>54623</v>
          </cell>
          <cell r="E1211">
            <v>-4762</v>
          </cell>
          <cell r="F1211">
            <v>34692</v>
          </cell>
          <cell r="G1211">
            <v>16892</v>
          </cell>
          <cell r="H1211">
            <v>42990</v>
          </cell>
        </row>
        <row r="1212">
          <cell r="A1212" t="str">
            <v>Continental Casualty Company (D224) P20303901: Net Investment Income</v>
          </cell>
          <cell r="B1212" t="str">
            <v>Continental Casualty Company (D224)</v>
          </cell>
          <cell r="C1212" t="str">
            <v>P20303901: Net Investment Income</v>
          </cell>
          <cell r="D1212">
            <v>31657</v>
          </cell>
          <cell r="E1212">
            <v>33037</v>
          </cell>
          <cell r="F1212">
            <v>36320</v>
          </cell>
          <cell r="G1212">
            <v>40411</v>
          </cell>
          <cell r="H1212">
            <v>28808</v>
          </cell>
        </row>
        <row r="1213">
          <cell r="A1213" t="str">
            <v>Continental Casualty Company (D224) P20308901: NET INCOME</v>
          </cell>
          <cell r="B1213" t="str">
            <v>Continental Casualty Company (D224)</v>
          </cell>
          <cell r="C1213" t="str">
            <v>P20308901: NET INCOME</v>
          </cell>
          <cell r="D1213">
            <v>67113</v>
          </cell>
          <cell r="E1213">
            <v>23439</v>
          </cell>
          <cell r="F1213">
            <v>54836</v>
          </cell>
          <cell r="G1213">
            <v>44622</v>
          </cell>
          <cell r="H1213">
            <v>55884</v>
          </cell>
        </row>
        <row r="1214">
          <cell r="A1214" t="str">
            <v>Continental Casualty Company (D224) P20451101: Transfers from (to) Head Office - Subtotal</v>
          </cell>
          <cell r="B1214" t="str">
            <v>Continental Casualty Company (D224)</v>
          </cell>
          <cell r="C1214" t="str">
            <v>P20451101: Transfers from (to) Head Office - Subtotal</v>
          </cell>
          <cell r="D1214">
            <v>-10608</v>
          </cell>
          <cell r="E1214">
            <v>4349</v>
          </cell>
          <cell r="F1214">
            <v>-10869</v>
          </cell>
          <cell r="G1214">
            <v>-8737</v>
          </cell>
          <cell r="H1214">
            <v>-6104</v>
          </cell>
        </row>
        <row r="1215">
          <cell r="A1215" t="str">
            <v>Continental Casualty Company (D224) P20452001: Advances (Returns)</v>
          </cell>
          <cell r="B1215" t="str">
            <v>Continental Casualty Company (D224)</v>
          </cell>
          <cell r="C1215" t="str">
            <v>P20452001: Advances (Returns)</v>
          </cell>
          <cell r="D1215">
            <v>0</v>
          </cell>
          <cell r="E1215">
            <v>0</v>
          </cell>
          <cell r="F1215">
            <v>0</v>
          </cell>
          <cell r="G1215">
            <v>0</v>
          </cell>
          <cell r="H1215">
            <v>0</v>
          </cell>
        </row>
        <row r="1216">
          <cell r="A1216" t="str">
            <v>Continental Casualty Company (D224) P30610101: Capital available</v>
          </cell>
          <cell r="B1216" t="str">
            <v>Continental Casualty Company (D224)</v>
          </cell>
          <cell r="C1216" t="str">
            <v>P30610101: Capital available</v>
          </cell>
        </row>
        <row r="1217">
          <cell r="A1217" t="str">
            <v>Continental Casualty Company (D224) P30610901: Total Capital Available</v>
          </cell>
          <cell r="B1217" t="str">
            <v>Continental Casualty Company (D224)</v>
          </cell>
          <cell r="C1217" t="str">
            <v>P30610901: Total Capital Available</v>
          </cell>
        </row>
        <row r="1218">
          <cell r="A1218" t="str">
            <v>Continental Casualty Company (D224) P30611101: Net Assets Available</v>
          </cell>
          <cell r="B1218" t="str">
            <v>Continental Casualty Company (D224)</v>
          </cell>
          <cell r="C1218" t="str">
            <v>P30611101: Net Assets Available</v>
          </cell>
          <cell r="D1218">
            <v>532597</v>
          </cell>
          <cell r="E1218">
            <v>503911</v>
          </cell>
          <cell r="F1218">
            <v>517536</v>
          </cell>
          <cell r="G1218">
            <v>570290</v>
          </cell>
          <cell r="H1218">
            <v>572877</v>
          </cell>
        </row>
        <row r="1219">
          <cell r="A1219" t="str">
            <v>Continental Casualty Company (D224) P30611901: Total Net Assets Available</v>
          </cell>
          <cell r="B1219" t="str">
            <v>Continental Casualty Company (D224)</v>
          </cell>
          <cell r="C1219" t="str">
            <v>P30611901: Total Net Assets Available</v>
          </cell>
          <cell r="D1219">
            <v>532597</v>
          </cell>
          <cell r="E1219">
            <v>503911</v>
          </cell>
          <cell r="F1219">
            <v>517536</v>
          </cell>
          <cell r="G1219">
            <v>570290</v>
          </cell>
          <cell r="H1219">
            <v>572877</v>
          </cell>
        </row>
        <row r="1220">
          <cell r="A1220" t="str">
            <v>Continental Casualty Company (D224) P30615901: Total Capital (Margin) Required at Target</v>
          </cell>
          <cell r="B1220" t="str">
            <v>Continental Casualty Company (D224)</v>
          </cell>
          <cell r="C1220" t="str">
            <v>P30615901: Total Capital (Margin) Required at Target</v>
          </cell>
          <cell r="D1220">
            <v>194932</v>
          </cell>
          <cell r="E1220">
            <v>201719</v>
          </cell>
          <cell r="F1220">
            <v>217493</v>
          </cell>
          <cell r="G1220">
            <v>237866</v>
          </cell>
          <cell r="H1220">
            <v>264361</v>
          </cell>
        </row>
        <row r="1221">
          <cell r="A1221" t="str">
            <v>Continental Casualty Company (D224) P30616001: Minimum Capital (Margin) Required (line 59 / 1.5)</v>
          </cell>
          <cell r="B1221" t="str">
            <v>Continental Casualty Company (D224)</v>
          </cell>
          <cell r="C1221" t="str">
            <v>P30616001: Minimum Capital (Margin) Required (line 59 / 1.5)</v>
          </cell>
          <cell r="D1221">
            <v>129955</v>
          </cell>
          <cell r="E1221">
            <v>134479</v>
          </cell>
          <cell r="F1221">
            <v>144995</v>
          </cell>
          <cell r="G1221">
            <v>158577</v>
          </cell>
          <cell r="H1221">
            <v>176241</v>
          </cell>
        </row>
        <row r="1222">
          <cell r="A1222" t="str">
            <v>Continental Casualty Company (D224) P30616801: Total Capital (Margin) Required at Target : Specify</v>
          </cell>
          <cell r="B1222" t="str">
            <v>Continental Casualty Company (D224)</v>
          </cell>
          <cell r="C1222" t="str">
            <v>P30616801: Total Capital (Margin) Required at Target : Specify</v>
          </cell>
          <cell r="D1222">
            <v>0</v>
          </cell>
          <cell r="E1222">
            <v>0</v>
          </cell>
          <cell r="F1222">
            <v>0</v>
          </cell>
          <cell r="G1222">
            <v>0</v>
          </cell>
          <cell r="H1222">
            <v>0</v>
          </cell>
        </row>
        <row r="1223">
          <cell r="A1223" t="str">
            <v>Continental Casualty Company (D224) P30616901: Total minimum capital (margin) required</v>
          </cell>
          <cell r="B1223" t="str">
            <v>Continental Casualty Company (D224)</v>
          </cell>
          <cell r="C1223" t="str">
            <v>P30616901: Total minimum capital (margin) required</v>
          </cell>
          <cell r="D1223">
            <v>129955</v>
          </cell>
          <cell r="E1223">
            <v>134479</v>
          </cell>
          <cell r="F1223">
            <v>144995</v>
          </cell>
          <cell r="G1223">
            <v>158577</v>
          </cell>
          <cell r="H1223">
            <v>176241</v>
          </cell>
        </row>
        <row r="1224">
          <cell r="A1224" t="str">
            <v>Continental Casualty Company (D224) P30617901: Excess Capital (Net Assets Available) over Minimum Capital (Margin) Required</v>
          </cell>
          <cell r="B1224" t="str">
            <v>Continental Casualty Company (D224)</v>
          </cell>
          <cell r="C1224" t="str">
            <v>P30617901: Excess Capital (Net Assets Available) over Minimum Capital (Margin) Required</v>
          </cell>
          <cell r="D1224">
            <v>402642</v>
          </cell>
          <cell r="E1224">
            <v>369432</v>
          </cell>
          <cell r="F1224">
            <v>372541</v>
          </cell>
          <cell r="G1224">
            <v>411713</v>
          </cell>
          <cell r="H1224">
            <v>396636</v>
          </cell>
        </row>
        <row r="1225">
          <cell r="A1225" t="str">
            <v>Continental Casualty Company (D224) P30619001: Ratio (Line 09 or line 19 as a % of line 69)</v>
          </cell>
          <cell r="B1225" t="str">
            <v>Continental Casualty Company (D224)</v>
          </cell>
          <cell r="C1225" t="str">
            <v>P30619001: Ratio (Line 09 or line 19 as a % of line 69)</v>
          </cell>
          <cell r="D1225">
            <v>409.83</v>
          </cell>
          <cell r="E1225">
            <v>374.71</v>
          </cell>
          <cell r="F1225">
            <v>356.93</v>
          </cell>
          <cell r="G1225">
            <v>359.63</v>
          </cell>
          <cell r="H1225">
            <v>325.05</v>
          </cell>
        </row>
        <row r="1226">
          <cell r="A1226" t="str">
            <v>Co-operators General Insurance Company (A252) P20100101: Cash and Cash Equivalents</v>
          </cell>
          <cell r="B1226" t="str">
            <v>Co-operators General Insurance Company (A252)</v>
          </cell>
          <cell r="C1226" t="str">
            <v>P20100101: Cash and Cash Equivalents</v>
          </cell>
          <cell r="D1226">
            <v>84383</v>
          </cell>
          <cell r="E1226">
            <v>65372</v>
          </cell>
          <cell r="F1226">
            <v>97367</v>
          </cell>
          <cell r="G1226">
            <v>268842</v>
          </cell>
          <cell r="H1226">
            <v>732991</v>
          </cell>
        </row>
        <row r="1227">
          <cell r="A1227" t="str">
            <v>Co-operators General Insurance Company (A252) P20101901: Total Investments</v>
          </cell>
          <cell r="B1227" t="str">
            <v>Co-operators General Insurance Company (A252)</v>
          </cell>
          <cell r="C1227" t="str">
            <v>P20101901: Total Investments</v>
          </cell>
          <cell r="D1227">
            <v>4279247</v>
          </cell>
          <cell r="E1227">
            <v>4701834</v>
          </cell>
          <cell r="F1227">
            <v>5296265</v>
          </cell>
          <cell r="G1227">
            <v>5777919</v>
          </cell>
          <cell r="H1227">
            <v>5968659</v>
          </cell>
        </row>
        <row r="1228">
          <cell r="A1228" t="str">
            <v>Co-operators General Insurance Company (A252) P20108901: TOTAL ASSETS</v>
          </cell>
          <cell r="B1228" t="str">
            <v>Co-operators General Insurance Company (A252)</v>
          </cell>
          <cell r="C1228" t="str">
            <v>P20108901: TOTAL ASSETS</v>
          </cell>
          <cell r="D1228">
            <v>5959348</v>
          </cell>
          <cell r="E1228">
            <v>6766569</v>
          </cell>
          <cell r="F1228">
            <v>7533127</v>
          </cell>
          <cell r="G1228">
            <v>8303692</v>
          </cell>
          <cell r="H1228">
            <v>9209836</v>
          </cell>
        </row>
        <row r="1229">
          <cell r="A1229" t="str">
            <v>Co-operators General Insurance Company (A252) P20108902: TOTAL ASSETS - Vested</v>
          </cell>
          <cell r="B1229" t="str">
            <v>Co-operators General Insurance Company (A252)</v>
          </cell>
          <cell r="C1229" t="str">
            <v>P20108902: TOTAL ASSETS - Vested</v>
          </cell>
        </row>
        <row r="1230">
          <cell r="A1230" t="str">
            <v>Co-operators General Insurance Company (A252) P20201201: Unearned Premiums</v>
          </cell>
          <cell r="B1230" t="str">
            <v>Co-operators General Insurance Company (A252)</v>
          </cell>
          <cell r="C1230" t="str">
            <v>P20201201: Unearned Premiums</v>
          </cell>
          <cell r="D1230">
            <v>1399756</v>
          </cell>
          <cell r="E1230">
            <v>1697481</v>
          </cell>
          <cell r="F1230">
            <v>1909859</v>
          </cell>
          <cell r="G1230">
            <v>2027156</v>
          </cell>
          <cell r="H1230">
            <v>2136121</v>
          </cell>
        </row>
        <row r="1231">
          <cell r="A1231" t="str">
            <v>Co-operators General Insurance Company (A252) P20201301: Unpaid Claims &amp; Exp</v>
          </cell>
          <cell r="B1231" t="str">
            <v>Co-operators General Insurance Company (A252)</v>
          </cell>
          <cell r="C1231" t="str">
            <v>P20201301: Unpaid Claims &amp; Exp</v>
          </cell>
          <cell r="D1231">
            <v>2475950</v>
          </cell>
          <cell r="E1231">
            <v>2771018</v>
          </cell>
          <cell r="F1231">
            <v>2988722</v>
          </cell>
          <cell r="G1231">
            <v>3377867</v>
          </cell>
          <cell r="H1231">
            <v>3526459</v>
          </cell>
        </row>
        <row r="1232">
          <cell r="A1232" t="str">
            <v>Co-operators General Insurance Company (A252) P20202901: TOTAL LIABILITIES</v>
          </cell>
          <cell r="B1232" t="str">
            <v>Co-operators General Insurance Company (A252)</v>
          </cell>
          <cell r="C1232" t="str">
            <v>P20202901: TOTAL LIABILITIES</v>
          </cell>
          <cell r="D1232">
            <v>4428323</v>
          </cell>
          <cell r="E1232">
            <v>5116635</v>
          </cell>
          <cell r="F1232">
            <v>5685801</v>
          </cell>
          <cell r="G1232">
            <v>6185720</v>
          </cell>
          <cell r="H1232">
            <v>6662580</v>
          </cell>
        </row>
        <row r="1233">
          <cell r="A1233" t="str">
            <v>Co-operators General Insurance Company (A252) P20204901: TOTAL EQUITY</v>
          </cell>
          <cell r="B1233" t="str">
            <v>Co-operators General Insurance Company (A252)</v>
          </cell>
          <cell r="C1233" t="str">
            <v>P20204901: TOTAL EQUITY</v>
          </cell>
          <cell r="D1233">
            <v>1531025</v>
          </cell>
          <cell r="E1233">
            <v>1649934</v>
          </cell>
          <cell r="F1233">
            <v>1847326</v>
          </cell>
          <cell r="G1233">
            <v>2117972</v>
          </cell>
          <cell r="H1233">
            <v>2547256</v>
          </cell>
        </row>
        <row r="1234">
          <cell r="A1234" t="str">
            <v>Co-operators General Insurance Company (A252) P20206901: Total Head Office Account, Reserves and AOCI</v>
          </cell>
          <cell r="B1234" t="str">
            <v>Co-operators General Insurance Company (A252)</v>
          </cell>
          <cell r="C1234" t="str">
            <v>P20206901: Total Head Office Account, Reserves and AOCI</v>
          </cell>
        </row>
        <row r="1235">
          <cell r="A1235" t="str">
            <v>Co-operators General Insurance Company (A252) P20300101: Direct Written Premiums</v>
          </cell>
          <cell r="B1235" t="str">
            <v>Co-operators General Insurance Company (A252)</v>
          </cell>
          <cell r="C1235" t="str">
            <v>P20300101: Direct Written Premiums</v>
          </cell>
          <cell r="D1235">
            <v>2736093</v>
          </cell>
          <cell r="E1235">
            <v>3293566</v>
          </cell>
          <cell r="F1235">
            <v>3751485</v>
          </cell>
          <cell r="G1235">
            <v>3909086</v>
          </cell>
          <cell r="H1235">
            <v>3075981</v>
          </cell>
        </row>
        <row r="1236">
          <cell r="A1236" t="str">
            <v>Co-operators General Insurance Company (A252) P20300201: Reinsurance Assumed</v>
          </cell>
          <cell r="B1236" t="str">
            <v>Co-operators General Insurance Company (A252)</v>
          </cell>
          <cell r="C1236" t="str">
            <v>P20300201: Reinsurance Assumed</v>
          </cell>
          <cell r="D1236">
            <v>7489</v>
          </cell>
          <cell r="E1236">
            <v>19946</v>
          </cell>
          <cell r="F1236">
            <v>27777</v>
          </cell>
          <cell r="G1236">
            <v>29993</v>
          </cell>
          <cell r="H1236">
            <v>23257</v>
          </cell>
        </row>
        <row r="1237">
          <cell r="A1237" t="str">
            <v>Co-operators General Insurance Company (A252) P20300301: Reinsurance Ceded</v>
          </cell>
          <cell r="B1237" t="str">
            <v>Co-operators General Insurance Company (A252)</v>
          </cell>
          <cell r="C1237" t="str">
            <v>P20300301: Reinsurance Ceded</v>
          </cell>
          <cell r="D1237">
            <v>77692</v>
          </cell>
          <cell r="E1237">
            <v>253159</v>
          </cell>
          <cell r="F1237">
            <v>276208</v>
          </cell>
          <cell r="G1237">
            <v>226326</v>
          </cell>
          <cell r="H1237">
            <v>167942</v>
          </cell>
        </row>
        <row r="1238">
          <cell r="A1238" t="str">
            <v>Co-operators General Insurance Company (A252) P20300401: Net Premiums Written</v>
          </cell>
          <cell r="B1238" t="str">
            <v>Co-operators General Insurance Company (A252)</v>
          </cell>
          <cell r="C1238" t="str">
            <v>P20300401: Net Premiums Written</v>
          </cell>
          <cell r="D1238">
            <v>2665890</v>
          </cell>
          <cell r="E1238">
            <v>3060353</v>
          </cell>
          <cell r="F1238">
            <v>3503054</v>
          </cell>
          <cell r="G1238">
            <v>3712753</v>
          </cell>
          <cell r="H1238">
            <v>2931296</v>
          </cell>
        </row>
        <row r="1239">
          <cell r="A1239" t="str">
            <v>Co-operators General Insurance Company (A252) P20300601: Net Premiums Earned</v>
          </cell>
          <cell r="B1239" t="str">
            <v>Co-operators General Insurance Company (A252)</v>
          </cell>
          <cell r="C1239" t="str">
            <v>P20300601: Net Premiums Earned</v>
          </cell>
          <cell r="D1239">
            <v>2554885</v>
          </cell>
          <cell r="E1239">
            <v>2884582</v>
          </cell>
          <cell r="F1239">
            <v>3273822</v>
          </cell>
          <cell r="G1239">
            <v>3581298</v>
          </cell>
          <cell r="H1239">
            <v>2823840</v>
          </cell>
        </row>
        <row r="1240">
          <cell r="A1240" t="str">
            <v>Co-operators General Insurance Company (A252) P20306201: Gross Claims and Adjustment Expenses</v>
          </cell>
          <cell r="B1240" t="str">
            <v>Co-operators General Insurance Company (A252)</v>
          </cell>
          <cell r="C1240" t="str">
            <v>P20306201: Gross Claims and Adjustment Expenses</v>
          </cell>
          <cell r="D1240">
            <v>1724496</v>
          </cell>
          <cell r="E1240">
            <v>2192194</v>
          </cell>
          <cell r="F1240">
            <v>2381202</v>
          </cell>
          <cell r="G1240">
            <v>2457453</v>
          </cell>
          <cell r="H1240">
            <v>1506643</v>
          </cell>
        </row>
        <row r="1241">
          <cell r="A1241" t="str">
            <v>Co-operators General Insurance Company (A252) P20301001: Net Claims and Adj. Exp.</v>
          </cell>
          <cell r="B1241" t="str">
            <v>Co-operators General Insurance Company (A252)</v>
          </cell>
          <cell r="C1241" t="str">
            <v>P20301001: Net Claims and Adj. Exp.</v>
          </cell>
          <cell r="D1241">
            <v>1773955</v>
          </cell>
          <cell r="E1241">
            <v>2110254</v>
          </cell>
          <cell r="F1241">
            <v>2275019</v>
          </cell>
          <cell r="G1241">
            <v>2363752</v>
          </cell>
          <cell r="H1241">
            <v>1475016</v>
          </cell>
        </row>
        <row r="1242">
          <cell r="A1242" t="str">
            <v>Co-operators General Insurance Company (A252) P20300901: Total Underwriting Revenue</v>
          </cell>
          <cell r="B1242" t="str">
            <v>Co-operators General Insurance Company (A252)</v>
          </cell>
          <cell r="C1242" t="str">
            <v>P20300901: Total Underwriting Revenue</v>
          </cell>
          <cell r="D1242">
            <v>2559142</v>
          </cell>
          <cell r="E1242">
            <v>2887740</v>
          </cell>
          <cell r="F1242">
            <v>3275909</v>
          </cell>
          <cell r="G1242">
            <v>3580545</v>
          </cell>
          <cell r="H1242">
            <v>2821977</v>
          </cell>
        </row>
        <row r="1243">
          <cell r="A1243" t="str">
            <v>Co-operators General Insurance Company (A252) P20306601: Gross Commissions</v>
          </cell>
          <cell r="B1243" t="str">
            <v>Co-operators General Insurance Company (A252)</v>
          </cell>
          <cell r="C1243" t="str">
            <v>P20306601: Gross Commissions</v>
          </cell>
          <cell r="D1243">
            <v>340211</v>
          </cell>
          <cell r="E1243">
            <v>453017</v>
          </cell>
          <cell r="F1243">
            <v>542980</v>
          </cell>
          <cell r="G1243">
            <v>518670</v>
          </cell>
          <cell r="H1243">
            <v>366636</v>
          </cell>
        </row>
        <row r="1244">
          <cell r="A1244" t="str">
            <v>Co-operators General Insurance Company (A252) P20306801: Ceded Commissions</v>
          </cell>
          <cell r="B1244" t="str">
            <v>Co-operators General Insurance Company (A252)</v>
          </cell>
          <cell r="C1244" t="str">
            <v>P20306801: Ceded Commissions</v>
          </cell>
          <cell r="D1244">
            <v>4355</v>
          </cell>
          <cell r="E1244">
            <v>56412</v>
          </cell>
          <cell r="F1244">
            <v>108951</v>
          </cell>
          <cell r="G1244">
            <v>75449</v>
          </cell>
          <cell r="H1244">
            <v>52740</v>
          </cell>
        </row>
        <row r="1245">
          <cell r="A1245" t="str">
            <v>Co-operators General Insurance Company (A252) P20301601: General Exp.s</v>
          </cell>
          <cell r="B1245" t="str">
            <v>Co-operators General Insurance Company (A252)</v>
          </cell>
          <cell r="C1245" t="str">
            <v>P20301601: General Exp.s</v>
          </cell>
          <cell r="D1245">
            <v>281850</v>
          </cell>
          <cell r="E1245">
            <v>293948</v>
          </cell>
          <cell r="F1245">
            <v>360666</v>
          </cell>
          <cell r="G1245">
            <v>383435</v>
          </cell>
          <cell r="H1245">
            <v>366238</v>
          </cell>
        </row>
        <row r="1246">
          <cell r="A1246" t="str">
            <v>Co-operators General Insurance Company (A252) P20301901: Total Claims and Exp.s</v>
          </cell>
          <cell r="B1246" t="str">
            <v>Co-operators General Insurance Company (A252)</v>
          </cell>
          <cell r="C1246" t="str">
            <v>P20301901: Total Claims and Exp.s</v>
          </cell>
          <cell r="D1246">
            <v>2610003</v>
          </cell>
          <cell r="E1246">
            <v>3022951</v>
          </cell>
          <cell r="F1246">
            <v>3332687</v>
          </cell>
          <cell r="G1246">
            <v>3489289</v>
          </cell>
          <cell r="H1246">
            <v>2391191</v>
          </cell>
        </row>
        <row r="1247">
          <cell r="A1247" t="str">
            <v>Co-operators General Insurance Company (A252) P20302901: Underwriting Income</v>
          </cell>
          <cell r="B1247" t="str">
            <v>Co-operators General Insurance Company (A252)</v>
          </cell>
          <cell r="C1247" t="str">
            <v>P20302901: Underwriting Income</v>
          </cell>
          <cell r="D1247">
            <v>-50861</v>
          </cell>
          <cell r="E1247">
            <v>-135211</v>
          </cell>
          <cell r="F1247">
            <v>-56778</v>
          </cell>
          <cell r="G1247">
            <v>91256</v>
          </cell>
          <cell r="H1247">
            <v>430786</v>
          </cell>
        </row>
        <row r="1248">
          <cell r="A1248" t="str">
            <v>Co-operators General Insurance Company (A252) P20303901: Net Investment Income</v>
          </cell>
          <cell r="B1248" t="str">
            <v>Co-operators General Insurance Company (A252)</v>
          </cell>
          <cell r="C1248" t="str">
            <v>P20303901: Net Investment Income</v>
          </cell>
          <cell r="D1248">
            <v>200713</v>
          </cell>
          <cell r="E1248">
            <v>65798</v>
          </cell>
          <cell r="F1248">
            <v>269389</v>
          </cell>
          <cell r="G1248">
            <v>287556</v>
          </cell>
          <cell r="H1248">
            <v>193584</v>
          </cell>
        </row>
        <row r="1249">
          <cell r="A1249" t="str">
            <v>Co-operators General Insurance Company (A252) P20308901: NET INCOME</v>
          </cell>
          <cell r="B1249" t="str">
            <v>Co-operators General Insurance Company (A252)</v>
          </cell>
          <cell r="C1249" t="str">
            <v>P20308901: NET INCOME</v>
          </cell>
          <cell r="D1249">
            <v>121135</v>
          </cell>
          <cell r="E1249">
            <v>-37109</v>
          </cell>
          <cell r="F1249">
            <v>174026</v>
          </cell>
          <cell r="G1249">
            <v>290442</v>
          </cell>
          <cell r="H1249">
            <v>469419</v>
          </cell>
        </row>
        <row r="1250">
          <cell r="A1250" t="str">
            <v>Co-operators General Insurance Company (A252) P20451101: Transfers from (to) Head Office - Subtotal</v>
          </cell>
          <cell r="B1250" t="str">
            <v>Co-operators General Insurance Company (A252)</v>
          </cell>
          <cell r="C1250" t="str">
            <v>P20451101: Transfers from (to) Head Office - Subtotal</v>
          </cell>
        </row>
        <row r="1251">
          <cell r="A1251" t="str">
            <v>Co-operators General Insurance Company (A252) P20452001: Advances (Returns)</v>
          </cell>
          <cell r="B1251" t="str">
            <v>Co-operators General Insurance Company (A252)</v>
          </cell>
          <cell r="C1251" t="str">
            <v>P20452001: Advances (Returns)</v>
          </cell>
        </row>
        <row r="1252">
          <cell r="A1252" t="str">
            <v>Co-operators General Insurance Company (A252) P30610101: Capital available</v>
          </cell>
          <cell r="B1252" t="str">
            <v>Co-operators General Insurance Company (A252)</v>
          </cell>
          <cell r="C1252" t="str">
            <v>P30610101: Capital available</v>
          </cell>
          <cell r="D1252">
            <v>1442518</v>
          </cell>
          <cell r="E1252">
            <v>1479240</v>
          </cell>
          <cell r="F1252">
            <v>1707888</v>
          </cell>
          <cell r="G1252">
            <v>2010111</v>
          </cell>
          <cell r="H1252">
            <v>2442540</v>
          </cell>
        </row>
        <row r="1253">
          <cell r="A1253" t="str">
            <v>Co-operators General Insurance Company (A252) P30610901: Total Capital Available</v>
          </cell>
          <cell r="B1253" t="str">
            <v>Co-operators General Insurance Company (A252)</v>
          </cell>
          <cell r="C1253" t="str">
            <v>P30610901: Total Capital Available</v>
          </cell>
          <cell r="D1253">
            <v>1442518</v>
          </cell>
          <cell r="E1253">
            <v>1479240</v>
          </cell>
          <cell r="F1253">
            <v>1707888</v>
          </cell>
          <cell r="G1253">
            <v>2010111</v>
          </cell>
          <cell r="H1253">
            <v>2442540</v>
          </cell>
        </row>
        <row r="1254">
          <cell r="A1254" t="str">
            <v>Co-operators General Insurance Company (A252) P30611101: Net Assets Available</v>
          </cell>
          <cell r="B1254" t="str">
            <v>Co-operators General Insurance Company (A252)</v>
          </cell>
          <cell r="C1254" t="str">
            <v>P30611101: Net Assets Available</v>
          </cell>
        </row>
        <row r="1255">
          <cell r="A1255" t="str">
            <v>Co-operators General Insurance Company (A252) P30611901: Total Net Assets Available</v>
          </cell>
          <cell r="B1255" t="str">
            <v>Co-operators General Insurance Company (A252)</v>
          </cell>
          <cell r="C1255" t="str">
            <v>P30611901: Total Net Assets Available</v>
          </cell>
        </row>
        <row r="1256">
          <cell r="A1256" t="str">
            <v>Co-operators General Insurance Company (A252) P30615901: Total Capital (Margin) Required at Target</v>
          </cell>
          <cell r="B1256" t="str">
            <v>Co-operators General Insurance Company (A252)</v>
          </cell>
          <cell r="C1256" t="str">
            <v>P30615901: Total Capital (Margin) Required at Target</v>
          </cell>
          <cell r="D1256">
            <v>999904</v>
          </cell>
          <cell r="E1256">
            <v>1067585</v>
          </cell>
          <cell r="F1256">
            <v>1225236</v>
          </cell>
          <cell r="G1256">
            <v>1299155</v>
          </cell>
          <cell r="H1256">
            <v>1405751</v>
          </cell>
        </row>
        <row r="1257">
          <cell r="A1257" t="str">
            <v>Co-operators General Insurance Company (A252) P30616001: Minimum Capital (Margin) Required (line 59 / 1.5)</v>
          </cell>
          <cell r="B1257" t="str">
            <v>Co-operators General Insurance Company (A252)</v>
          </cell>
          <cell r="C1257" t="str">
            <v>P30616001: Minimum Capital (Margin) Required (line 59 / 1.5)</v>
          </cell>
          <cell r="D1257">
            <v>666603</v>
          </cell>
          <cell r="E1257">
            <v>711723</v>
          </cell>
          <cell r="F1257">
            <v>816824</v>
          </cell>
          <cell r="G1257">
            <v>866103</v>
          </cell>
          <cell r="H1257">
            <v>937167</v>
          </cell>
        </row>
        <row r="1258">
          <cell r="A1258" t="str">
            <v>Co-operators General Insurance Company (A252) P30616801: Total Capital (Margin) Required at Target : Specify</v>
          </cell>
          <cell r="B1258" t="str">
            <v>Co-operators General Insurance Company (A252)</v>
          </cell>
          <cell r="C1258" t="str">
            <v>P30616801: Total Capital (Margin) Required at Target : Specify</v>
          </cell>
          <cell r="D1258">
            <v>0</v>
          </cell>
          <cell r="E1258">
            <v>0</v>
          </cell>
          <cell r="F1258">
            <v>0</v>
          </cell>
          <cell r="G1258">
            <v>0</v>
          </cell>
          <cell r="H1258">
            <v>0</v>
          </cell>
        </row>
        <row r="1259">
          <cell r="A1259" t="str">
            <v>Co-operators General Insurance Company (A252) P30616901: Total minimum capital (margin) required</v>
          </cell>
          <cell r="B1259" t="str">
            <v>Co-operators General Insurance Company (A252)</v>
          </cell>
          <cell r="C1259" t="str">
            <v>P30616901: Total minimum capital (margin) required</v>
          </cell>
          <cell r="D1259">
            <v>666603</v>
          </cell>
          <cell r="E1259">
            <v>711723</v>
          </cell>
          <cell r="F1259">
            <v>816824</v>
          </cell>
          <cell r="G1259">
            <v>866103</v>
          </cell>
          <cell r="H1259">
            <v>937167</v>
          </cell>
        </row>
        <row r="1260">
          <cell r="A1260" t="str">
            <v>Co-operators General Insurance Company (A252) P30617901: Excess Capital (Net Assets Available) over Minimum Capital (Margin) Required</v>
          </cell>
          <cell r="B1260" t="str">
            <v>Co-operators General Insurance Company (A252)</v>
          </cell>
          <cell r="C1260" t="str">
            <v>P30617901: Excess Capital (Net Assets Available) over Minimum Capital (Margin) Required</v>
          </cell>
          <cell r="D1260">
            <v>775915</v>
          </cell>
          <cell r="E1260">
            <v>767517</v>
          </cell>
          <cell r="F1260">
            <v>891064</v>
          </cell>
          <cell r="G1260">
            <v>1144008</v>
          </cell>
          <cell r="H1260">
            <v>1505373</v>
          </cell>
        </row>
        <row r="1261">
          <cell r="A1261" t="str">
            <v>Co-operators General Insurance Company (A252) P30619001: Ratio (Line 09 or line 19 as a % of line 69)</v>
          </cell>
          <cell r="B1261" t="str">
            <v>Co-operators General Insurance Company (A252)</v>
          </cell>
          <cell r="C1261" t="str">
            <v>P30619001: Ratio (Line 09 or line 19 as a % of line 69)</v>
          </cell>
          <cell r="D1261">
            <v>216.4</v>
          </cell>
          <cell r="E1261">
            <v>207.84</v>
          </cell>
          <cell r="F1261">
            <v>209.09</v>
          </cell>
          <cell r="G1261">
            <v>232.09</v>
          </cell>
          <cell r="H1261">
            <v>260.63</v>
          </cell>
        </row>
        <row r="1262">
          <cell r="A1262" t="str">
            <v>CorePointe Insurance Company (D203) P20100101: Cash and Cash Equivalents</v>
          </cell>
          <cell r="B1262" t="str">
            <v>CorePointe Insurance Company (D203)</v>
          </cell>
          <cell r="C1262" t="str">
            <v>P20100101: Cash and Cash Equivalents</v>
          </cell>
          <cell r="D1262">
            <v>581</v>
          </cell>
          <cell r="E1262">
            <v>251</v>
          </cell>
          <cell r="F1262">
            <v>280</v>
          </cell>
          <cell r="G1262">
            <v>1178</v>
          </cell>
          <cell r="H1262">
            <v>1781</v>
          </cell>
        </row>
        <row r="1263">
          <cell r="A1263" t="str">
            <v>CorePointe Insurance Company (D203) P20101901: Total Investments</v>
          </cell>
          <cell r="B1263" t="str">
            <v>CorePointe Insurance Company (D203)</v>
          </cell>
          <cell r="C1263" t="str">
            <v>P20101901: Total Investments</v>
          </cell>
          <cell r="D1263">
            <v>11528</v>
          </cell>
          <cell r="E1263">
            <v>8843</v>
          </cell>
          <cell r="F1263">
            <v>9138</v>
          </cell>
          <cell r="G1263">
            <v>8825</v>
          </cell>
          <cell r="H1263">
            <v>7019</v>
          </cell>
        </row>
        <row r="1264">
          <cell r="A1264" t="str">
            <v>CorePointe Insurance Company (D203) P20108901: TOTAL ASSETS</v>
          </cell>
          <cell r="B1264" t="str">
            <v>CorePointe Insurance Company (D203)</v>
          </cell>
          <cell r="C1264" t="str">
            <v>P20108901: TOTAL ASSETS</v>
          </cell>
          <cell r="D1264">
            <v>12838</v>
          </cell>
          <cell r="E1264">
            <v>9323</v>
          </cell>
          <cell r="F1264">
            <v>9662</v>
          </cell>
          <cell r="G1264">
            <v>10253</v>
          </cell>
          <cell r="H1264">
            <v>9105</v>
          </cell>
        </row>
        <row r="1265">
          <cell r="A1265" t="str">
            <v>CorePointe Insurance Company (D203) P20108902: TOTAL ASSETS - Vested</v>
          </cell>
          <cell r="B1265" t="str">
            <v>CorePointe Insurance Company (D203)</v>
          </cell>
          <cell r="C1265" t="str">
            <v>P20108902: TOTAL ASSETS - Vested</v>
          </cell>
          <cell r="D1265">
            <v>11613</v>
          </cell>
          <cell r="E1265">
            <v>8830</v>
          </cell>
          <cell r="F1265">
            <v>9212</v>
          </cell>
          <cell r="G1265">
            <v>9838</v>
          </cell>
          <cell r="H1265">
            <v>7736</v>
          </cell>
        </row>
        <row r="1266">
          <cell r="A1266" t="str">
            <v>CorePointe Insurance Company (D203) P20201201: Unearned Premiums</v>
          </cell>
          <cell r="B1266" t="str">
            <v>CorePointe Insurance Company (D203)</v>
          </cell>
          <cell r="C1266" t="str">
            <v>P20201201: Unearned Premiums</v>
          </cell>
          <cell r="D1266">
            <v>94</v>
          </cell>
          <cell r="E1266">
            <v>148</v>
          </cell>
          <cell r="F1266">
            <v>176</v>
          </cell>
          <cell r="G1266">
            <v>195</v>
          </cell>
          <cell r="H1266">
            <v>157</v>
          </cell>
        </row>
        <row r="1267">
          <cell r="A1267" t="str">
            <v>CorePointe Insurance Company (D203) P20201301: Unpaid Claims &amp; Exp</v>
          </cell>
          <cell r="B1267" t="str">
            <v>CorePointe Insurance Company (D203)</v>
          </cell>
          <cell r="C1267" t="str">
            <v>P20201301: Unpaid Claims &amp; Exp</v>
          </cell>
          <cell r="D1267">
            <v>773</v>
          </cell>
          <cell r="E1267">
            <v>50</v>
          </cell>
          <cell r="F1267">
            <v>71</v>
          </cell>
          <cell r="G1267">
            <v>82</v>
          </cell>
          <cell r="H1267">
            <v>82</v>
          </cell>
        </row>
        <row r="1268">
          <cell r="A1268" t="str">
            <v>CorePointe Insurance Company (D203) P20202901: TOTAL LIABILITIES</v>
          </cell>
          <cell r="B1268" t="str">
            <v>CorePointe Insurance Company (D203)</v>
          </cell>
          <cell r="C1268" t="str">
            <v>P20202901: TOTAL LIABILITIES</v>
          </cell>
          <cell r="D1268">
            <v>1673</v>
          </cell>
          <cell r="E1268">
            <v>1029</v>
          </cell>
          <cell r="F1268">
            <v>1240</v>
          </cell>
          <cell r="G1268">
            <v>1561</v>
          </cell>
          <cell r="H1268">
            <v>614</v>
          </cell>
        </row>
        <row r="1269">
          <cell r="A1269" t="str">
            <v>CorePointe Insurance Company (D203) P20204901: TOTAL EQUITY</v>
          </cell>
          <cell r="B1269" t="str">
            <v>CorePointe Insurance Company (D203)</v>
          </cell>
          <cell r="C1269" t="str">
            <v>P20204901: TOTAL EQUITY</v>
          </cell>
        </row>
        <row r="1270">
          <cell r="A1270" t="str">
            <v>CorePointe Insurance Company (D203) P20206901: Total Head Office Account, Reserves and AOCI</v>
          </cell>
          <cell r="B1270" t="str">
            <v>CorePointe Insurance Company (D203)</v>
          </cell>
          <cell r="C1270" t="str">
            <v>P20206901: Total Head Office Account, Reserves and AOCI</v>
          </cell>
          <cell r="D1270">
            <v>11165</v>
          </cell>
          <cell r="E1270">
            <v>8294</v>
          </cell>
          <cell r="F1270">
            <v>8422</v>
          </cell>
          <cell r="G1270">
            <v>8692</v>
          </cell>
          <cell r="H1270">
            <v>8491</v>
          </cell>
        </row>
        <row r="1271">
          <cell r="A1271" t="str">
            <v>CorePointe Insurance Company (D203) P20300101: Direct Written Premiums</v>
          </cell>
          <cell r="B1271" t="str">
            <v>CorePointe Insurance Company (D203)</v>
          </cell>
          <cell r="C1271" t="str">
            <v>P20300101: Direct Written Premiums</v>
          </cell>
          <cell r="D1271">
            <v>85</v>
          </cell>
          <cell r="E1271">
            <v>134</v>
          </cell>
          <cell r="F1271">
            <v>139</v>
          </cell>
          <cell r="G1271">
            <v>149</v>
          </cell>
          <cell r="H1271">
            <v>62</v>
          </cell>
        </row>
        <row r="1272">
          <cell r="A1272" t="str">
            <v>CorePointe Insurance Company (D203) P20300201: Reinsurance Assumed</v>
          </cell>
          <cell r="B1272" t="str">
            <v>CorePointe Insurance Company (D203)</v>
          </cell>
          <cell r="C1272" t="str">
            <v>P20300201: Reinsurance Assumed</v>
          </cell>
          <cell r="D1272">
            <v>0</v>
          </cell>
          <cell r="E1272">
            <v>0</v>
          </cell>
          <cell r="F1272">
            <v>0</v>
          </cell>
          <cell r="G1272">
            <v>0</v>
          </cell>
          <cell r="H1272">
            <v>0</v>
          </cell>
        </row>
        <row r="1273">
          <cell r="A1273" t="str">
            <v>CorePointe Insurance Company (D203) P20300301: Reinsurance Ceded</v>
          </cell>
          <cell r="B1273" t="str">
            <v>CorePointe Insurance Company (D203)</v>
          </cell>
          <cell r="C1273" t="str">
            <v>P20300301: Reinsurance Ceded</v>
          </cell>
          <cell r="D1273">
            <v>43</v>
          </cell>
          <cell r="E1273">
            <v>67</v>
          </cell>
          <cell r="F1273">
            <v>70</v>
          </cell>
          <cell r="G1273">
            <v>75</v>
          </cell>
          <cell r="H1273">
            <v>31</v>
          </cell>
        </row>
        <row r="1274">
          <cell r="A1274" t="str">
            <v>CorePointe Insurance Company (D203) P20300401: Net Premiums Written</v>
          </cell>
          <cell r="B1274" t="str">
            <v>CorePointe Insurance Company (D203)</v>
          </cell>
          <cell r="C1274" t="str">
            <v>P20300401: Net Premiums Written</v>
          </cell>
          <cell r="D1274">
            <v>42</v>
          </cell>
          <cell r="E1274">
            <v>67</v>
          </cell>
          <cell r="F1274">
            <v>69</v>
          </cell>
          <cell r="G1274">
            <v>74</v>
          </cell>
          <cell r="H1274">
            <v>31</v>
          </cell>
        </row>
        <row r="1275">
          <cell r="A1275" t="str">
            <v>CorePointe Insurance Company (D203) P20300601: Net Premiums Earned</v>
          </cell>
          <cell r="B1275" t="str">
            <v>CorePointe Insurance Company (D203)</v>
          </cell>
          <cell r="C1275" t="str">
            <v>P20300601: Net Premiums Earned</v>
          </cell>
          <cell r="D1275">
            <v>23</v>
          </cell>
          <cell r="E1275">
            <v>39</v>
          </cell>
          <cell r="F1275">
            <v>55</v>
          </cell>
          <cell r="G1275">
            <v>65</v>
          </cell>
          <cell r="H1275">
            <v>50</v>
          </cell>
        </row>
        <row r="1276">
          <cell r="A1276" t="str">
            <v>CorePointe Insurance Company (D203) P20306201: Gross Claims and Adjustment Expenses</v>
          </cell>
          <cell r="B1276" t="str">
            <v>CorePointe Insurance Company (D203)</v>
          </cell>
          <cell r="C1276" t="str">
            <v>P20306201: Gross Claims and Adjustment Expenses</v>
          </cell>
          <cell r="D1276">
            <v>-73</v>
          </cell>
          <cell r="E1276">
            <v>-528</v>
          </cell>
          <cell r="F1276">
            <v>-20</v>
          </cell>
          <cell r="G1276">
            <v>11</v>
          </cell>
          <cell r="H1276">
            <v>0</v>
          </cell>
        </row>
        <row r="1277">
          <cell r="A1277" t="str">
            <v>CorePointe Insurance Company (D203) P20301001: Net Claims and Adj. Exp.</v>
          </cell>
          <cell r="B1277" t="str">
            <v>CorePointe Insurance Company (D203)</v>
          </cell>
          <cell r="C1277" t="str">
            <v>P20301001: Net Claims and Adj. Exp.</v>
          </cell>
          <cell r="D1277">
            <v>-30</v>
          </cell>
          <cell r="E1277">
            <v>-209</v>
          </cell>
          <cell r="F1277">
            <v>-6</v>
          </cell>
          <cell r="G1277">
            <v>6</v>
          </cell>
          <cell r="H1277">
            <v>0</v>
          </cell>
        </row>
        <row r="1278">
          <cell r="A1278" t="str">
            <v>CorePointe Insurance Company (D203) P20300901: Total Underwriting Revenue</v>
          </cell>
          <cell r="B1278" t="str">
            <v>CorePointe Insurance Company (D203)</v>
          </cell>
          <cell r="C1278" t="str">
            <v>P20300901: Total Underwriting Revenue</v>
          </cell>
          <cell r="D1278">
            <v>23</v>
          </cell>
          <cell r="E1278">
            <v>39</v>
          </cell>
          <cell r="F1278">
            <v>55</v>
          </cell>
          <cell r="G1278">
            <v>65</v>
          </cell>
          <cell r="H1278">
            <v>50</v>
          </cell>
        </row>
        <row r="1279">
          <cell r="A1279" t="str">
            <v>CorePointe Insurance Company (D203) P20306601: Gross Commissions</v>
          </cell>
          <cell r="B1279" t="str">
            <v>CorePointe Insurance Company (D203)</v>
          </cell>
          <cell r="C1279" t="str">
            <v>P20306601: Gross Commissions</v>
          </cell>
          <cell r="D1279">
            <v>0</v>
          </cell>
          <cell r="E1279">
            <v>0</v>
          </cell>
          <cell r="F1279">
            <v>0</v>
          </cell>
          <cell r="G1279">
            <v>0</v>
          </cell>
          <cell r="H1279">
            <v>0</v>
          </cell>
        </row>
        <row r="1280">
          <cell r="A1280" t="str">
            <v>CorePointe Insurance Company (D203) P20306801: Ceded Commissions</v>
          </cell>
          <cell r="B1280" t="str">
            <v>CorePointe Insurance Company (D203)</v>
          </cell>
          <cell r="C1280" t="str">
            <v>P20306801: Ceded Commissions</v>
          </cell>
          <cell r="D1280">
            <v>9</v>
          </cell>
          <cell r="E1280">
            <v>13</v>
          </cell>
          <cell r="F1280">
            <v>14</v>
          </cell>
          <cell r="G1280">
            <v>6</v>
          </cell>
          <cell r="H1280">
            <v>5</v>
          </cell>
        </row>
        <row r="1281">
          <cell r="A1281" t="str">
            <v>CorePointe Insurance Company (D203) P20301601: General Exp.s</v>
          </cell>
          <cell r="B1281" t="str">
            <v>CorePointe Insurance Company (D203)</v>
          </cell>
          <cell r="C1281" t="str">
            <v>P20301601: General Exp.s</v>
          </cell>
          <cell r="D1281">
            <v>149</v>
          </cell>
          <cell r="E1281">
            <v>239</v>
          </cell>
          <cell r="F1281">
            <v>269</v>
          </cell>
          <cell r="G1281">
            <v>265</v>
          </cell>
          <cell r="H1281">
            <v>191</v>
          </cell>
        </row>
        <row r="1282">
          <cell r="A1282" t="str">
            <v>CorePointe Insurance Company (D203) P20301901: Total Claims and Exp.s</v>
          </cell>
          <cell r="B1282" t="str">
            <v>CorePointe Insurance Company (D203)</v>
          </cell>
          <cell r="C1282" t="str">
            <v>P20301901: Total Claims and Exp.s</v>
          </cell>
          <cell r="D1282">
            <v>110</v>
          </cell>
          <cell r="E1282">
            <v>19</v>
          </cell>
          <cell r="F1282">
            <v>252</v>
          </cell>
          <cell r="G1282">
            <v>270</v>
          </cell>
          <cell r="H1282">
            <v>188</v>
          </cell>
        </row>
        <row r="1283">
          <cell r="A1283" t="str">
            <v>CorePointe Insurance Company (D203) P20302901: Underwriting Income</v>
          </cell>
          <cell r="B1283" t="str">
            <v>CorePointe Insurance Company (D203)</v>
          </cell>
          <cell r="C1283" t="str">
            <v>P20302901: Underwriting Income</v>
          </cell>
          <cell r="D1283">
            <v>-87</v>
          </cell>
          <cell r="E1283">
            <v>20</v>
          </cell>
          <cell r="F1283">
            <v>-197</v>
          </cell>
          <cell r="G1283">
            <v>-205</v>
          </cell>
          <cell r="H1283">
            <v>-138</v>
          </cell>
        </row>
        <row r="1284">
          <cell r="A1284" t="str">
            <v>CorePointe Insurance Company (D203) P20303901: Net Investment Income</v>
          </cell>
          <cell r="B1284" t="str">
            <v>CorePointe Insurance Company (D203)</v>
          </cell>
          <cell r="C1284" t="str">
            <v>P20303901: Net Investment Income</v>
          </cell>
          <cell r="D1284">
            <v>206</v>
          </cell>
          <cell r="E1284">
            <v>94</v>
          </cell>
          <cell r="F1284">
            <v>230</v>
          </cell>
          <cell r="G1284">
            <v>212</v>
          </cell>
          <cell r="H1284">
            <v>139</v>
          </cell>
        </row>
        <row r="1285">
          <cell r="A1285" t="str">
            <v>CorePointe Insurance Company (D203) P20308901: NET INCOME</v>
          </cell>
          <cell r="B1285" t="str">
            <v>CorePointe Insurance Company (D203)</v>
          </cell>
          <cell r="C1285" t="str">
            <v>P20308901: NET INCOME</v>
          </cell>
          <cell r="D1285">
            <v>64</v>
          </cell>
          <cell r="E1285">
            <v>100</v>
          </cell>
          <cell r="F1285">
            <v>-26</v>
          </cell>
          <cell r="G1285">
            <v>-16</v>
          </cell>
          <cell r="H1285">
            <v>-3</v>
          </cell>
        </row>
        <row r="1286">
          <cell r="A1286" t="str">
            <v>CorePointe Insurance Company (D203) P20451101: Transfers from (to) Head Office - Subtotal</v>
          </cell>
          <cell r="B1286" t="str">
            <v>CorePointe Insurance Company (D203)</v>
          </cell>
          <cell r="C1286" t="str">
            <v>P20451101: Transfers from (to) Head Office - Subtotal</v>
          </cell>
          <cell r="D1286">
            <v>0</v>
          </cell>
          <cell r="E1286">
            <v>-3000</v>
          </cell>
          <cell r="F1286">
            <v>-80</v>
          </cell>
          <cell r="G1286">
            <v>0</v>
          </cell>
          <cell r="H1286">
            <v>0</v>
          </cell>
        </row>
        <row r="1287">
          <cell r="A1287" t="str">
            <v>CorePointe Insurance Company (D203) P20452001: Advances (Returns)</v>
          </cell>
          <cell r="B1287" t="str">
            <v>CorePointe Insurance Company (D203)</v>
          </cell>
          <cell r="C1287" t="str">
            <v>P20452001: Advances (Returns)</v>
          </cell>
          <cell r="D1287">
            <v>0</v>
          </cell>
          <cell r="E1287">
            <v>0</v>
          </cell>
          <cell r="F1287">
            <v>0</v>
          </cell>
          <cell r="G1287">
            <v>0</v>
          </cell>
          <cell r="H1287">
            <v>0</v>
          </cell>
        </row>
        <row r="1288">
          <cell r="A1288" t="str">
            <v>CorePointe Insurance Company (D203) P30610101: Capital available</v>
          </cell>
          <cell r="B1288" t="str">
            <v>CorePointe Insurance Company (D203)</v>
          </cell>
          <cell r="C1288" t="str">
            <v>P30610101: Capital available</v>
          </cell>
        </row>
        <row r="1289">
          <cell r="A1289" t="str">
            <v>CorePointe Insurance Company (D203) P30610901: Total Capital Available</v>
          </cell>
          <cell r="B1289" t="str">
            <v>CorePointe Insurance Company (D203)</v>
          </cell>
          <cell r="C1289" t="str">
            <v>P30610901: Total Capital Available</v>
          </cell>
        </row>
        <row r="1290">
          <cell r="A1290" t="str">
            <v>CorePointe Insurance Company (D203) P30611101: Net Assets Available</v>
          </cell>
          <cell r="B1290" t="str">
            <v>CorePointe Insurance Company (D203)</v>
          </cell>
          <cell r="C1290" t="str">
            <v>P30611101: Net Assets Available</v>
          </cell>
          <cell r="D1290">
            <v>10412</v>
          </cell>
          <cell r="E1290">
            <v>7857</v>
          </cell>
          <cell r="F1290">
            <v>8002</v>
          </cell>
          <cell r="G1290">
            <v>8312</v>
          </cell>
          <cell r="H1290">
            <v>7247</v>
          </cell>
        </row>
        <row r="1291">
          <cell r="A1291" t="str">
            <v>CorePointe Insurance Company (D203) P30611901: Total Net Assets Available</v>
          </cell>
          <cell r="B1291" t="str">
            <v>CorePointe Insurance Company (D203)</v>
          </cell>
          <cell r="C1291" t="str">
            <v>P30611901: Total Net Assets Available</v>
          </cell>
          <cell r="D1291">
            <v>10412</v>
          </cell>
          <cell r="E1291">
            <v>7857</v>
          </cell>
          <cell r="F1291">
            <v>8002</v>
          </cell>
          <cell r="G1291">
            <v>8312</v>
          </cell>
          <cell r="H1291">
            <v>7247</v>
          </cell>
        </row>
        <row r="1292">
          <cell r="A1292" t="str">
            <v>CorePointe Insurance Company (D203) P30615901: Total Capital (Margin) Required at Target</v>
          </cell>
          <cell r="B1292" t="str">
            <v>CorePointe Insurance Company (D203)</v>
          </cell>
          <cell r="C1292" t="str">
            <v>P30615901: Total Capital (Margin) Required at Target</v>
          </cell>
          <cell r="D1292">
            <v>908</v>
          </cell>
          <cell r="E1292">
            <v>669</v>
          </cell>
          <cell r="F1292">
            <v>689</v>
          </cell>
          <cell r="G1292">
            <v>573</v>
          </cell>
          <cell r="H1292">
            <v>307</v>
          </cell>
        </row>
        <row r="1293">
          <cell r="A1293" t="str">
            <v>CorePointe Insurance Company (D203) P30616001: Minimum Capital (Margin) Required (line 59 / 1.5)</v>
          </cell>
          <cell r="B1293" t="str">
            <v>CorePointe Insurance Company (D203)</v>
          </cell>
          <cell r="C1293" t="str">
            <v>P30616001: Minimum Capital (Margin) Required (line 59 / 1.5)</v>
          </cell>
          <cell r="D1293">
            <v>605</v>
          </cell>
          <cell r="E1293">
            <v>446</v>
          </cell>
          <cell r="F1293">
            <v>459</v>
          </cell>
          <cell r="G1293">
            <v>382</v>
          </cell>
          <cell r="H1293">
            <v>205</v>
          </cell>
        </row>
        <row r="1294">
          <cell r="A1294" t="str">
            <v>CorePointe Insurance Company (D203) P30616801: Total Capital (Margin) Required at Target : Specify</v>
          </cell>
          <cell r="B1294" t="str">
            <v>CorePointe Insurance Company (D203)</v>
          </cell>
          <cell r="C1294" t="str">
            <v>P30616801: Total Capital (Margin) Required at Target : Specify</v>
          </cell>
          <cell r="D1294">
            <v>0</v>
          </cell>
          <cell r="E1294">
            <v>0</v>
          </cell>
          <cell r="F1294">
            <v>0</v>
          </cell>
          <cell r="G1294">
            <v>0</v>
          </cell>
          <cell r="H1294">
            <v>0</v>
          </cell>
        </row>
        <row r="1295">
          <cell r="A1295" t="str">
            <v>CorePointe Insurance Company (D203) P30616901: Total minimum capital (margin) required</v>
          </cell>
          <cell r="B1295" t="str">
            <v>CorePointe Insurance Company (D203)</v>
          </cell>
          <cell r="C1295" t="str">
            <v>P30616901: Total minimum capital (margin) required</v>
          </cell>
          <cell r="D1295">
            <v>605</v>
          </cell>
          <cell r="E1295">
            <v>446</v>
          </cell>
          <cell r="F1295">
            <v>459</v>
          </cell>
          <cell r="G1295">
            <v>382</v>
          </cell>
          <cell r="H1295">
            <v>205</v>
          </cell>
        </row>
        <row r="1296">
          <cell r="A1296" t="str">
            <v>CorePointe Insurance Company (D203) P30617901: Excess Capital (Net Assets Available) over Minimum Capital (Margin) Required</v>
          </cell>
          <cell r="B1296" t="str">
            <v>CorePointe Insurance Company (D203)</v>
          </cell>
          <cell r="C1296" t="str">
            <v>P30617901: Excess Capital (Net Assets Available) over Minimum Capital (Margin) Required</v>
          </cell>
          <cell r="D1296">
            <v>9807</v>
          </cell>
          <cell r="E1296">
            <v>7411</v>
          </cell>
          <cell r="F1296">
            <v>7543</v>
          </cell>
          <cell r="G1296">
            <v>7930</v>
          </cell>
          <cell r="H1296">
            <v>7042</v>
          </cell>
        </row>
        <row r="1297">
          <cell r="A1297" t="str">
            <v>CorePointe Insurance Company (D203) P30619001: Ratio (Line 09 or line 19 as a % of line 69)</v>
          </cell>
          <cell r="B1297" t="str">
            <v>CorePointe Insurance Company (D203)</v>
          </cell>
          <cell r="C1297" t="str">
            <v>P30619001: Ratio (Line 09 or line 19 as a % of line 69)</v>
          </cell>
          <cell r="D1297">
            <v>1720.99</v>
          </cell>
          <cell r="E1297">
            <v>1761.66</v>
          </cell>
          <cell r="F1297">
            <v>1743.36</v>
          </cell>
          <cell r="G1297">
            <v>2175.92</v>
          </cell>
          <cell r="H1297">
            <v>3535.12</v>
          </cell>
        </row>
        <row r="1298">
          <cell r="A1298" t="str">
            <v>DAS Legal Protection Insurance Company Limited (A258) P20100101: Cash and Cash Equivalents</v>
          </cell>
          <cell r="B1298" t="str">
            <v>DAS Legal Protection Insurance Company Limited (A258)</v>
          </cell>
          <cell r="C1298" t="str">
            <v>P20100101: Cash and Cash Equivalents</v>
          </cell>
          <cell r="D1298">
            <v>2093</v>
          </cell>
        </row>
        <row r="1299">
          <cell r="A1299" t="str">
            <v>DAS Legal Protection Insurance Company Limited (A258) P20101901: Total Investments</v>
          </cell>
          <cell r="B1299" t="str">
            <v>DAS Legal Protection Insurance Company Limited (A258)</v>
          </cell>
          <cell r="C1299" t="str">
            <v>P20101901: Total Investments</v>
          </cell>
          <cell r="D1299">
            <v>42209</v>
          </cell>
        </row>
        <row r="1300">
          <cell r="A1300" t="str">
            <v>DAS Legal Protection Insurance Company Limited (A258) P20108901: TOTAL ASSETS</v>
          </cell>
          <cell r="B1300" t="str">
            <v>DAS Legal Protection Insurance Company Limited (A258)</v>
          </cell>
          <cell r="C1300" t="str">
            <v>P20108901: TOTAL ASSETS</v>
          </cell>
          <cell r="D1300">
            <v>91118</v>
          </cell>
        </row>
        <row r="1301">
          <cell r="A1301" t="str">
            <v>DAS Legal Protection Insurance Company Limited (A258) P20108902: TOTAL ASSETS - Vested</v>
          </cell>
          <cell r="B1301" t="str">
            <v>DAS Legal Protection Insurance Company Limited (A258)</v>
          </cell>
          <cell r="C1301" t="str">
            <v>P20108902: TOTAL ASSETS - Vested</v>
          </cell>
        </row>
        <row r="1302">
          <cell r="A1302" t="str">
            <v>DAS Legal Protection Insurance Company Limited (A258) P20201201: Unearned Premiums</v>
          </cell>
          <cell r="B1302" t="str">
            <v>DAS Legal Protection Insurance Company Limited (A258)</v>
          </cell>
          <cell r="C1302" t="str">
            <v>P20201201: Unearned Premiums</v>
          </cell>
          <cell r="D1302">
            <v>31123</v>
          </cell>
        </row>
        <row r="1303">
          <cell r="A1303" t="str">
            <v>DAS Legal Protection Insurance Company Limited (A258) P20201301: Unpaid Claims &amp; Exp</v>
          </cell>
          <cell r="B1303" t="str">
            <v>DAS Legal Protection Insurance Company Limited (A258)</v>
          </cell>
          <cell r="C1303" t="str">
            <v>P20201301: Unpaid Claims &amp; Exp</v>
          </cell>
          <cell r="D1303">
            <v>15605</v>
          </cell>
        </row>
        <row r="1304">
          <cell r="A1304" t="str">
            <v>DAS Legal Protection Insurance Company Limited (A258) P20202901: TOTAL LIABILITIES</v>
          </cell>
          <cell r="B1304" t="str">
            <v>DAS Legal Protection Insurance Company Limited (A258)</v>
          </cell>
          <cell r="C1304" t="str">
            <v>P20202901: TOTAL LIABILITIES</v>
          </cell>
          <cell r="D1304">
            <v>68704</v>
          </cell>
        </row>
        <row r="1305">
          <cell r="A1305" t="str">
            <v>DAS Legal Protection Insurance Company Limited (A258) P20204901: TOTAL EQUITY</v>
          </cell>
          <cell r="B1305" t="str">
            <v>DAS Legal Protection Insurance Company Limited (A258)</v>
          </cell>
          <cell r="C1305" t="str">
            <v>P20204901: TOTAL EQUITY</v>
          </cell>
          <cell r="D1305">
            <v>22414</v>
          </cell>
        </row>
        <row r="1306">
          <cell r="A1306" t="str">
            <v>DAS Legal Protection Insurance Company Limited (A258) P20206901: Total Head Office Account, Reserves and AOCI</v>
          </cell>
          <cell r="B1306" t="str">
            <v>DAS Legal Protection Insurance Company Limited (A258)</v>
          </cell>
          <cell r="C1306" t="str">
            <v>P20206901: Total Head Office Account, Reserves and AOCI</v>
          </cell>
        </row>
        <row r="1307">
          <cell r="A1307" t="str">
            <v>DAS Legal Protection Insurance Company Limited (A258) P20300101: Direct Written Premiums</v>
          </cell>
          <cell r="B1307" t="str">
            <v>DAS Legal Protection Insurance Company Limited (A258)</v>
          </cell>
          <cell r="C1307" t="str">
            <v>P20300101: Direct Written Premiums</v>
          </cell>
          <cell r="D1307">
            <v>25770</v>
          </cell>
        </row>
        <row r="1308">
          <cell r="A1308" t="str">
            <v>DAS Legal Protection Insurance Company Limited (A258) P20300201: Reinsurance Assumed</v>
          </cell>
          <cell r="B1308" t="str">
            <v>DAS Legal Protection Insurance Company Limited (A258)</v>
          </cell>
          <cell r="C1308" t="str">
            <v>P20300201: Reinsurance Assumed</v>
          </cell>
          <cell r="D1308">
            <v>2392</v>
          </cell>
        </row>
        <row r="1309">
          <cell r="A1309" t="str">
            <v>DAS Legal Protection Insurance Company Limited (A258) P20300301: Reinsurance Ceded</v>
          </cell>
          <cell r="B1309" t="str">
            <v>DAS Legal Protection Insurance Company Limited (A258)</v>
          </cell>
          <cell r="C1309" t="str">
            <v>P20300301: Reinsurance Ceded</v>
          </cell>
          <cell r="D1309">
            <v>5368</v>
          </cell>
        </row>
        <row r="1310">
          <cell r="A1310" t="str">
            <v>DAS Legal Protection Insurance Company Limited (A258) P20300401: Net Premiums Written</v>
          </cell>
          <cell r="B1310" t="str">
            <v>DAS Legal Protection Insurance Company Limited (A258)</v>
          </cell>
          <cell r="C1310" t="str">
            <v>P20300401: Net Premiums Written</v>
          </cell>
          <cell r="D1310">
            <v>22794</v>
          </cell>
        </row>
        <row r="1311">
          <cell r="A1311" t="str">
            <v>DAS Legal Protection Insurance Company Limited (A258) P20300601: Net Premiums Earned</v>
          </cell>
          <cell r="B1311" t="str">
            <v>DAS Legal Protection Insurance Company Limited (A258)</v>
          </cell>
          <cell r="C1311" t="str">
            <v>P20300601: Net Premiums Earned</v>
          </cell>
          <cell r="D1311">
            <v>21163</v>
          </cell>
        </row>
        <row r="1312">
          <cell r="A1312" t="str">
            <v>DAS Legal Protection Insurance Company Limited (A258) P20306201: Gross Claims and Adjustment Expenses</v>
          </cell>
          <cell r="B1312" t="str">
            <v>DAS Legal Protection Insurance Company Limited (A258)</v>
          </cell>
          <cell r="C1312" t="str">
            <v>P20306201: Gross Claims and Adjustment Expenses</v>
          </cell>
          <cell r="D1312">
            <v>11637</v>
          </cell>
        </row>
        <row r="1313">
          <cell r="A1313" t="str">
            <v>DAS Legal Protection Insurance Company Limited (A258) P20301001: Net Claims and Adj. Exp.</v>
          </cell>
          <cell r="B1313" t="str">
            <v>DAS Legal Protection Insurance Company Limited (A258)</v>
          </cell>
          <cell r="C1313" t="str">
            <v>P20301001: Net Claims and Adj. Exp.</v>
          </cell>
          <cell r="D1313">
            <v>10011</v>
          </cell>
        </row>
        <row r="1314">
          <cell r="A1314" t="str">
            <v>DAS Legal Protection Insurance Company Limited (A258) P20300901: Total Underwriting Revenue</v>
          </cell>
          <cell r="B1314" t="str">
            <v>DAS Legal Protection Insurance Company Limited (A258)</v>
          </cell>
          <cell r="C1314" t="str">
            <v>P20300901: Total Underwriting Revenue</v>
          </cell>
          <cell r="D1314">
            <v>21163</v>
          </cell>
        </row>
        <row r="1315">
          <cell r="A1315" t="str">
            <v>DAS Legal Protection Insurance Company Limited (A258) P20306601: Gross Commissions</v>
          </cell>
          <cell r="B1315" t="str">
            <v>DAS Legal Protection Insurance Company Limited (A258)</v>
          </cell>
          <cell r="C1315" t="str">
            <v>P20306601: Gross Commissions</v>
          </cell>
          <cell r="D1315">
            <v>6775</v>
          </cell>
        </row>
        <row r="1316">
          <cell r="A1316" t="str">
            <v>DAS Legal Protection Insurance Company Limited (A258) P20306801: Ceded Commissions</v>
          </cell>
          <cell r="B1316" t="str">
            <v>DAS Legal Protection Insurance Company Limited (A258)</v>
          </cell>
          <cell r="C1316" t="str">
            <v>P20306801: Ceded Commissions</v>
          </cell>
          <cell r="D1316">
            <v>680</v>
          </cell>
        </row>
        <row r="1317">
          <cell r="A1317" t="str">
            <v>DAS Legal Protection Insurance Company Limited (A258) P20301601: General Exp.s</v>
          </cell>
          <cell r="B1317" t="str">
            <v>DAS Legal Protection Insurance Company Limited (A258)</v>
          </cell>
          <cell r="C1317" t="str">
            <v>P20301601: General Exp.s</v>
          </cell>
          <cell r="D1317">
            <v>6160</v>
          </cell>
        </row>
        <row r="1318">
          <cell r="A1318" t="str">
            <v>DAS Legal Protection Insurance Company Limited (A258) P20301901: Total Claims and Exp.s</v>
          </cell>
          <cell r="B1318" t="str">
            <v>DAS Legal Protection Insurance Company Limited (A258)</v>
          </cell>
          <cell r="C1318" t="str">
            <v>P20301901: Total Claims and Exp.s</v>
          </cell>
          <cell r="D1318">
            <v>22925</v>
          </cell>
        </row>
        <row r="1319">
          <cell r="A1319" t="str">
            <v>DAS Legal Protection Insurance Company Limited (A258) P20302901: Underwriting Income</v>
          </cell>
          <cell r="B1319" t="str">
            <v>DAS Legal Protection Insurance Company Limited (A258)</v>
          </cell>
          <cell r="C1319" t="str">
            <v>P20302901: Underwriting Income</v>
          </cell>
          <cell r="D1319">
            <v>-1762</v>
          </cell>
        </row>
        <row r="1320">
          <cell r="A1320" t="str">
            <v>DAS Legal Protection Insurance Company Limited (A258) P20303901: Net Investment Income</v>
          </cell>
          <cell r="B1320" t="str">
            <v>DAS Legal Protection Insurance Company Limited (A258)</v>
          </cell>
          <cell r="C1320" t="str">
            <v>P20303901: Net Investment Income</v>
          </cell>
          <cell r="D1320">
            <v>409</v>
          </cell>
        </row>
        <row r="1321">
          <cell r="A1321" t="str">
            <v>DAS Legal Protection Insurance Company Limited (A258) P20308901: NET INCOME</v>
          </cell>
          <cell r="B1321" t="str">
            <v>DAS Legal Protection Insurance Company Limited (A258)</v>
          </cell>
          <cell r="C1321" t="str">
            <v>P20308901: NET INCOME</v>
          </cell>
          <cell r="D1321">
            <v>-1353</v>
          </cell>
        </row>
        <row r="1322">
          <cell r="A1322" t="str">
            <v>DAS Legal Protection Insurance Company Limited (A258) P20451101: Transfers from (to) Head Office - Subtotal</v>
          </cell>
          <cell r="B1322" t="str">
            <v>DAS Legal Protection Insurance Company Limited (A258)</v>
          </cell>
          <cell r="C1322" t="str">
            <v>P20451101: Transfers from (to) Head Office - Subtotal</v>
          </cell>
        </row>
        <row r="1323">
          <cell r="A1323" t="str">
            <v>DAS Legal Protection Insurance Company Limited (A258) P20452001: Advances (Returns)</v>
          </cell>
          <cell r="B1323" t="str">
            <v>DAS Legal Protection Insurance Company Limited (A258)</v>
          </cell>
          <cell r="C1323" t="str">
            <v>P20452001: Advances (Returns)</v>
          </cell>
        </row>
        <row r="1324">
          <cell r="A1324" t="str">
            <v>DAS Legal Protection Insurance Company Limited (A258) P30610101: Capital available</v>
          </cell>
          <cell r="B1324" t="str">
            <v>DAS Legal Protection Insurance Company Limited (A258)</v>
          </cell>
          <cell r="C1324" t="str">
            <v>P30610101: Capital available</v>
          </cell>
          <cell r="D1324">
            <v>22150</v>
          </cell>
        </row>
        <row r="1325">
          <cell r="A1325" t="str">
            <v>DAS Legal Protection Insurance Company Limited (A258) P30610901: Total Capital Available</v>
          </cell>
          <cell r="B1325" t="str">
            <v>DAS Legal Protection Insurance Company Limited (A258)</v>
          </cell>
          <cell r="C1325" t="str">
            <v>P30610901: Total Capital Available</v>
          </cell>
          <cell r="D1325">
            <v>22150</v>
          </cell>
        </row>
        <row r="1326">
          <cell r="A1326" t="str">
            <v>DAS Legal Protection Insurance Company Limited (A258) P30611101: Net Assets Available</v>
          </cell>
          <cell r="B1326" t="str">
            <v>DAS Legal Protection Insurance Company Limited (A258)</v>
          </cell>
          <cell r="C1326" t="str">
            <v>P30611101: Net Assets Available</v>
          </cell>
        </row>
        <row r="1327">
          <cell r="A1327" t="str">
            <v>DAS Legal Protection Insurance Company Limited (A258) P30611901: Total Net Assets Available</v>
          </cell>
          <cell r="B1327" t="str">
            <v>DAS Legal Protection Insurance Company Limited (A258)</v>
          </cell>
          <cell r="C1327" t="str">
            <v>P30611901: Total Net Assets Available</v>
          </cell>
        </row>
        <row r="1328">
          <cell r="A1328" t="str">
            <v>DAS Legal Protection Insurance Company Limited (A258) P30615901: Total Capital (Margin) Required at Target</v>
          </cell>
          <cell r="B1328" t="str">
            <v>DAS Legal Protection Insurance Company Limited (A258)</v>
          </cell>
          <cell r="C1328" t="str">
            <v>P30615901: Total Capital (Margin) Required at Target</v>
          </cell>
          <cell r="D1328">
            <v>8889</v>
          </cell>
        </row>
        <row r="1329">
          <cell r="A1329" t="str">
            <v>DAS Legal Protection Insurance Company Limited (A258) P30616001: Minimum Capital (Margin) Required (line 59 / 1.5)</v>
          </cell>
          <cell r="B1329" t="str">
            <v>DAS Legal Protection Insurance Company Limited (A258)</v>
          </cell>
          <cell r="C1329" t="str">
            <v>P30616001: Minimum Capital (Margin) Required (line 59 / 1.5)</v>
          </cell>
          <cell r="D1329">
            <v>5926</v>
          </cell>
        </row>
        <row r="1330">
          <cell r="A1330" t="str">
            <v>DAS Legal Protection Insurance Company Limited (A258) P30616801: Total Capital (Margin) Required at Target : Specify</v>
          </cell>
          <cell r="B1330" t="str">
            <v>DAS Legal Protection Insurance Company Limited (A258)</v>
          </cell>
          <cell r="C1330" t="str">
            <v>P30616801: Total Capital (Margin) Required at Target : Specify</v>
          </cell>
          <cell r="D1330">
            <v>0</v>
          </cell>
        </row>
        <row r="1331">
          <cell r="A1331" t="str">
            <v>DAS Legal Protection Insurance Company Limited (A258) P30616901: Total minimum capital (margin) required</v>
          </cell>
          <cell r="B1331" t="str">
            <v>DAS Legal Protection Insurance Company Limited (A258)</v>
          </cell>
          <cell r="C1331" t="str">
            <v>P30616901: Total minimum capital (margin) required</v>
          </cell>
          <cell r="D1331">
            <v>5926</v>
          </cell>
        </row>
        <row r="1332">
          <cell r="A1332" t="str">
            <v>DAS Legal Protection Insurance Company Limited (A258) P30617901: Excess Capital (Net Assets Available) over Minimum Capital (Margin) Required</v>
          </cell>
          <cell r="B1332" t="str">
            <v>DAS Legal Protection Insurance Company Limited (A258)</v>
          </cell>
          <cell r="C1332" t="str">
            <v>P30617901: Excess Capital (Net Assets Available) over Minimum Capital (Margin) Required</v>
          </cell>
          <cell r="D1332">
            <v>16224</v>
          </cell>
        </row>
        <row r="1333">
          <cell r="A1333" t="str">
            <v>DAS Legal Protection Insurance Company Limited (A258) P30619001: Ratio (Line 09 or line 19 as a % of line 69)</v>
          </cell>
          <cell r="B1333" t="str">
            <v>DAS Legal Protection Insurance Company Limited (A258)</v>
          </cell>
          <cell r="C1333" t="str">
            <v>P30619001: Ratio (Line 09 or line 19 as a % of line 69)</v>
          </cell>
          <cell r="D1333">
            <v>373.78</v>
          </cell>
        </row>
        <row r="1334">
          <cell r="A1334" t="str">
            <v>Dominion of Canada General Insurance Company (The) (A270) P20100101: Cash and Cash Equivalents</v>
          </cell>
          <cell r="B1334" t="str">
            <v>Dominion of Canada General Insurance Company (The) (A270)</v>
          </cell>
          <cell r="C1334" t="str">
            <v>P20100101: Cash and Cash Equivalents</v>
          </cell>
          <cell r="D1334">
            <v>8886</v>
          </cell>
          <cell r="E1334">
            <v>41888</v>
          </cell>
          <cell r="F1334">
            <v>37128</v>
          </cell>
          <cell r="G1334">
            <v>47129</v>
          </cell>
          <cell r="H1334">
            <v>44842</v>
          </cell>
        </row>
        <row r="1335">
          <cell r="A1335" t="str">
            <v>Dominion of Canada General Insurance Company (The) (A270) P20101901: Total Investments</v>
          </cell>
          <cell r="B1335" t="str">
            <v>Dominion of Canada General Insurance Company (The) (A270)</v>
          </cell>
          <cell r="C1335" t="str">
            <v>P20101901: Total Investments</v>
          </cell>
          <cell r="D1335">
            <v>2710524</v>
          </cell>
          <cell r="E1335">
            <v>2642006</v>
          </cell>
          <cell r="F1335">
            <v>2748168</v>
          </cell>
          <cell r="G1335">
            <v>3006721</v>
          </cell>
          <cell r="H1335">
            <v>2976882</v>
          </cell>
        </row>
        <row r="1336">
          <cell r="A1336" t="str">
            <v>Dominion of Canada General Insurance Company (The) (A270) P20108901: TOTAL ASSETS</v>
          </cell>
          <cell r="B1336" t="str">
            <v>Dominion of Canada General Insurance Company (The) (A270)</v>
          </cell>
          <cell r="C1336" t="str">
            <v>P20108901: TOTAL ASSETS</v>
          </cell>
          <cell r="D1336">
            <v>3351060</v>
          </cell>
          <cell r="E1336">
            <v>3345317</v>
          </cell>
          <cell r="F1336">
            <v>3424251</v>
          </cell>
          <cell r="G1336">
            <v>3690246</v>
          </cell>
          <cell r="H1336">
            <v>3666180</v>
          </cell>
        </row>
        <row r="1337">
          <cell r="A1337" t="str">
            <v>Dominion of Canada General Insurance Company (The) (A270) P20108902: TOTAL ASSETS - Vested</v>
          </cell>
          <cell r="B1337" t="str">
            <v>Dominion of Canada General Insurance Company (The) (A270)</v>
          </cell>
          <cell r="C1337" t="str">
            <v>P20108902: TOTAL ASSETS - Vested</v>
          </cell>
        </row>
        <row r="1338">
          <cell r="A1338" t="str">
            <v>Dominion of Canada General Insurance Company (The) (A270) P20201201: Unearned Premiums</v>
          </cell>
          <cell r="B1338" t="str">
            <v>Dominion of Canada General Insurance Company (The) (A270)</v>
          </cell>
          <cell r="C1338" t="str">
            <v>P20201201: Unearned Premiums</v>
          </cell>
          <cell r="D1338">
            <v>567162</v>
          </cell>
          <cell r="E1338">
            <v>598090</v>
          </cell>
          <cell r="F1338">
            <v>617210</v>
          </cell>
          <cell r="G1338">
            <v>600715</v>
          </cell>
          <cell r="H1338">
            <v>595611</v>
          </cell>
        </row>
        <row r="1339">
          <cell r="A1339" t="str">
            <v>Dominion of Canada General Insurance Company (The) (A270) P20201301: Unpaid Claims &amp; Exp</v>
          </cell>
          <cell r="B1339" t="str">
            <v>Dominion of Canada General Insurance Company (The) (A270)</v>
          </cell>
          <cell r="C1339" t="str">
            <v>P20201301: Unpaid Claims &amp; Exp</v>
          </cell>
          <cell r="D1339">
            <v>1655691</v>
          </cell>
          <cell r="E1339">
            <v>1674347</v>
          </cell>
          <cell r="F1339">
            <v>1696071</v>
          </cell>
          <cell r="G1339">
            <v>1786901</v>
          </cell>
          <cell r="H1339">
            <v>1756018</v>
          </cell>
        </row>
        <row r="1340">
          <cell r="A1340" t="str">
            <v>Dominion of Canada General Insurance Company (The) (A270) P20202901: TOTAL LIABILITIES</v>
          </cell>
          <cell r="B1340" t="str">
            <v>Dominion of Canada General Insurance Company (The) (A270)</v>
          </cell>
          <cell r="C1340" t="str">
            <v>P20202901: TOTAL LIABILITIES</v>
          </cell>
          <cell r="D1340">
            <v>2393311</v>
          </cell>
          <cell r="E1340">
            <v>2423029</v>
          </cell>
          <cell r="F1340">
            <v>2477598</v>
          </cell>
          <cell r="G1340">
            <v>2591648</v>
          </cell>
          <cell r="H1340">
            <v>2498403</v>
          </cell>
        </row>
        <row r="1341">
          <cell r="A1341" t="str">
            <v>Dominion of Canada General Insurance Company (The) (A270) P20204901: TOTAL EQUITY</v>
          </cell>
          <cell r="B1341" t="str">
            <v>Dominion of Canada General Insurance Company (The) (A270)</v>
          </cell>
          <cell r="C1341" t="str">
            <v>P20204901: TOTAL EQUITY</v>
          </cell>
          <cell r="D1341">
            <v>957749</v>
          </cell>
          <cell r="E1341">
            <v>922288</v>
          </cell>
          <cell r="F1341">
            <v>946653</v>
          </cell>
          <cell r="G1341">
            <v>1098598</v>
          </cell>
          <cell r="H1341">
            <v>1167777</v>
          </cell>
        </row>
        <row r="1342">
          <cell r="A1342" t="str">
            <v>Dominion of Canada General Insurance Company (The) (A270) P20206901: Total Head Office Account, Reserves and AOCI</v>
          </cell>
          <cell r="B1342" t="str">
            <v>Dominion of Canada General Insurance Company (The) (A270)</v>
          </cell>
          <cell r="C1342" t="str">
            <v>P20206901: Total Head Office Account, Reserves and AOCI</v>
          </cell>
        </row>
        <row r="1343">
          <cell r="A1343" t="str">
            <v>Dominion of Canada General Insurance Company (The) (A270) P20300101: Direct Written Premiums</v>
          </cell>
          <cell r="B1343" t="str">
            <v>Dominion of Canada General Insurance Company (The) (A270)</v>
          </cell>
          <cell r="C1343" t="str">
            <v>P20300101: Direct Written Premiums</v>
          </cell>
          <cell r="D1343">
            <v>1220324</v>
          </cell>
          <cell r="E1343">
            <v>1307461</v>
          </cell>
          <cell r="F1343">
            <v>1356513</v>
          </cell>
          <cell r="G1343">
            <v>1261544</v>
          </cell>
          <cell r="H1343">
            <v>918943</v>
          </cell>
        </row>
        <row r="1344">
          <cell r="A1344" t="str">
            <v>Dominion of Canada General Insurance Company (The) (A270) P20300201: Reinsurance Assumed</v>
          </cell>
          <cell r="B1344" t="str">
            <v>Dominion of Canada General Insurance Company (The) (A270)</v>
          </cell>
          <cell r="C1344" t="str">
            <v>P20300201: Reinsurance Assumed</v>
          </cell>
          <cell r="D1344">
            <v>4064</v>
          </cell>
          <cell r="E1344">
            <v>3686</v>
          </cell>
          <cell r="F1344">
            <v>4092</v>
          </cell>
          <cell r="G1344">
            <v>4784</v>
          </cell>
          <cell r="H1344">
            <v>7658</v>
          </cell>
        </row>
        <row r="1345">
          <cell r="A1345" t="str">
            <v>Dominion of Canada General Insurance Company (The) (A270) P20300301: Reinsurance Ceded</v>
          </cell>
          <cell r="B1345" t="str">
            <v>Dominion of Canada General Insurance Company (The) (A270)</v>
          </cell>
          <cell r="C1345" t="str">
            <v>P20300301: Reinsurance Ceded</v>
          </cell>
          <cell r="D1345">
            <v>27116</v>
          </cell>
          <cell r="E1345">
            <v>26473</v>
          </cell>
          <cell r="F1345">
            <v>32250</v>
          </cell>
          <cell r="G1345">
            <v>30849</v>
          </cell>
          <cell r="H1345">
            <v>28284</v>
          </cell>
        </row>
        <row r="1346">
          <cell r="A1346" t="str">
            <v>Dominion of Canada General Insurance Company (The) (A270) P20300401: Net Premiums Written</v>
          </cell>
          <cell r="B1346" t="str">
            <v>Dominion of Canada General Insurance Company (The) (A270)</v>
          </cell>
          <cell r="C1346" t="str">
            <v>P20300401: Net Premiums Written</v>
          </cell>
          <cell r="D1346">
            <v>1197272</v>
          </cell>
          <cell r="E1346">
            <v>1284674</v>
          </cell>
          <cell r="F1346">
            <v>1328355</v>
          </cell>
          <cell r="G1346">
            <v>1235479</v>
          </cell>
          <cell r="H1346">
            <v>898317</v>
          </cell>
        </row>
        <row r="1347">
          <cell r="A1347" t="str">
            <v>Dominion of Canada General Insurance Company (The) (A270) P20300601: Net Premiums Earned</v>
          </cell>
          <cell r="B1347" t="str">
            <v>Dominion of Canada General Insurance Company (The) (A270)</v>
          </cell>
          <cell r="C1347" t="str">
            <v>P20300601: Net Premiums Earned</v>
          </cell>
          <cell r="D1347">
            <v>1170728</v>
          </cell>
          <cell r="E1347">
            <v>1253797</v>
          </cell>
          <cell r="F1347">
            <v>1310633</v>
          </cell>
          <cell r="G1347">
            <v>1251367</v>
          </cell>
          <cell r="H1347">
            <v>907981</v>
          </cell>
        </row>
        <row r="1348">
          <cell r="A1348" t="str">
            <v>Dominion of Canada General Insurance Company (The) (A270) P20306201: Gross Claims and Adjustment Expenses</v>
          </cell>
          <cell r="B1348" t="str">
            <v>Dominion of Canada General Insurance Company (The) (A270)</v>
          </cell>
          <cell r="C1348" t="str">
            <v>P20306201: Gross Claims and Adjustment Expenses</v>
          </cell>
          <cell r="D1348">
            <v>694879</v>
          </cell>
          <cell r="E1348">
            <v>907126</v>
          </cell>
          <cell r="F1348">
            <v>952346</v>
          </cell>
          <cell r="G1348">
            <v>820884</v>
          </cell>
          <cell r="H1348">
            <v>478665</v>
          </cell>
        </row>
        <row r="1349">
          <cell r="A1349" t="str">
            <v>Dominion of Canada General Insurance Company (The) (A270) P20301001: Net Claims and Adj. Exp.</v>
          </cell>
          <cell r="B1349" t="str">
            <v>Dominion of Canada General Insurance Company (The) (A270)</v>
          </cell>
          <cell r="C1349" t="str">
            <v>P20301001: Net Claims and Adj. Exp.</v>
          </cell>
          <cell r="D1349">
            <v>681757</v>
          </cell>
          <cell r="E1349">
            <v>899589</v>
          </cell>
          <cell r="F1349">
            <v>949859</v>
          </cell>
          <cell r="G1349">
            <v>791834</v>
          </cell>
          <cell r="H1349">
            <v>480960</v>
          </cell>
        </row>
        <row r="1350">
          <cell r="A1350" t="str">
            <v>Dominion of Canada General Insurance Company (The) (A270) P20300901: Total Underwriting Revenue</v>
          </cell>
          <cell r="B1350" t="str">
            <v>Dominion of Canada General Insurance Company (The) (A270)</v>
          </cell>
          <cell r="C1350" t="str">
            <v>P20300901: Total Underwriting Revenue</v>
          </cell>
          <cell r="D1350">
            <v>1179606</v>
          </cell>
          <cell r="E1350">
            <v>1262665</v>
          </cell>
          <cell r="F1350">
            <v>1320278</v>
          </cell>
          <cell r="G1350">
            <v>1261405</v>
          </cell>
          <cell r="H1350">
            <v>915716</v>
          </cell>
        </row>
        <row r="1351">
          <cell r="A1351" t="str">
            <v>Dominion of Canada General Insurance Company (The) (A270) P20306601: Gross Commissions</v>
          </cell>
          <cell r="B1351" t="str">
            <v>Dominion of Canada General Insurance Company (The) (A270)</v>
          </cell>
          <cell r="C1351" t="str">
            <v>P20306601: Gross Commissions</v>
          </cell>
          <cell r="D1351">
            <v>219413</v>
          </cell>
          <cell r="E1351">
            <v>232590</v>
          </cell>
          <cell r="F1351">
            <v>233150</v>
          </cell>
          <cell r="G1351">
            <v>226441</v>
          </cell>
          <cell r="H1351">
            <v>171709</v>
          </cell>
        </row>
        <row r="1352">
          <cell r="A1352" t="str">
            <v>Dominion of Canada General Insurance Company (The) (A270) P20306801: Ceded Commissions</v>
          </cell>
          <cell r="B1352" t="str">
            <v>Dominion of Canada General Insurance Company (The) (A270)</v>
          </cell>
          <cell r="C1352" t="str">
            <v>P20306801: Ceded Commissions</v>
          </cell>
          <cell r="D1352">
            <v>3083</v>
          </cell>
          <cell r="E1352">
            <v>3857</v>
          </cell>
          <cell r="F1352">
            <v>1521</v>
          </cell>
          <cell r="G1352">
            <v>2300</v>
          </cell>
          <cell r="H1352">
            <v>2669</v>
          </cell>
        </row>
        <row r="1353">
          <cell r="A1353" t="str">
            <v>Dominion of Canada General Insurance Company (The) (A270) P20301601: General Exp.s</v>
          </cell>
          <cell r="B1353" t="str">
            <v>Dominion of Canada General Insurance Company (The) (A270)</v>
          </cell>
          <cell r="C1353" t="str">
            <v>P20301601: General Exp.s</v>
          </cell>
          <cell r="D1353">
            <v>135548</v>
          </cell>
          <cell r="E1353">
            <v>152911</v>
          </cell>
          <cell r="F1353">
            <v>135359</v>
          </cell>
          <cell r="G1353">
            <v>126822</v>
          </cell>
          <cell r="H1353">
            <v>86342</v>
          </cell>
        </row>
        <row r="1354">
          <cell r="A1354" t="str">
            <v>Dominion of Canada General Insurance Company (The) (A270) P20301901: Total Claims and Exp.s</v>
          </cell>
          <cell r="B1354" t="str">
            <v>Dominion of Canada General Insurance Company (The) (A270)</v>
          </cell>
          <cell r="C1354" t="str">
            <v>P20301901: Total Claims and Exp.s</v>
          </cell>
          <cell r="D1354">
            <v>1110105</v>
          </cell>
          <cell r="E1354">
            <v>1359129</v>
          </cell>
          <cell r="F1354">
            <v>1387960</v>
          </cell>
          <cell r="G1354">
            <v>1223117</v>
          </cell>
          <cell r="H1354">
            <v>794946</v>
          </cell>
        </row>
        <row r="1355">
          <cell r="A1355" t="str">
            <v>Dominion of Canada General Insurance Company (The) (A270) P20302901: Underwriting Income</v>
          </cell>
          <cell r="B1355" t="str">
            <v>Dominion of Canada General Insurance Company (The) (A270)</v>
          </cell>
          <cell r="C1355" t="str">
            <v>P20302901: Underwriting Income</v>
          </cell>
          <cell r="D1355">
            <v>69501</v>
          </cell>
          <cell r="E1355">
            <v>-96464</v>
          </cell>
          <cell r="F1355">
            <v>-67682</v>
          </cell>
          <cell r="G1355">
            <v>38288</v>
          </cell>
          <cell r="H1355">
            <v>120770</v>
          </cell>
        </row>
        <row r="1356">
          <cell r="A1356" t="str">
            <v>Dominion of Canada General Insurance Company (The) (A270) P20303901: Net Investment Income</v>
          </cell>
          <cell r="B1356" t="str">
            <v>Dominion of Canada General Insurance Company (The) (A270)</v>
          </cell>
          <cell r="C1356" t="str">
            <v>P20303901: Net Investment Income</v>
          </cell>
          <cell r="D1356">
            <v>67068</v>
          </cell>
          <cell r="E1356">
            <v>63658</v>
          </cell>
          <cell r="F1356">
            <v>64611</v>
          </cell>
          <cell r="G1356">
            <v>66103</v>
          </cell>
          <cell r="H1356">
            <v>49618</v>
          </cell>
        </row>
        <row r="1357">
          <cell r="A1357" t="str">
            <v>Dominion of Canada General Insurance Company (The) (A270) P20308901: NET INCOME</v>
          </cell>
          <cell r="B1357" t="str">
            <v>Dominion of Canada General Insurance Company (The) (A270)</v>
          </cell>
          <cell r="C1357" t="str">
            <v>P20308901: NET INCOME</v>
          </cell>
          <cell r="D1357">
            <v>99560</v>
          </cell>
          <cell r="E1357">
            <v>-23944</v>
          </cell>
          <cell r="F1357">
            <v>-4693</v>
          </cell>
          <cell r="G1357">
            <v>77912</v>
          </cell>
          <cell r="H1357">
            <v>125039</v>
          </cell>
        </row>
        <row r="1358">
          <cell r="A1358" t="str">
            <v>Dominion of Canada General Insurance Company (The) (A270) P20451101: Transfers from (to) Head Office - Subtotal</v>
          </cell>
          <cell r="B1358" t="str">
            <v>Dominion of Canada General Insurance Company (The) (A270)</v>
          </cell>
          <cell r="C1358" t="str">
            <v>P20451101: Transfers from (to) Head Office - Subtotal</v>
          </cell>
        </row>
        <row r="1359">
          <cell r="A1359" t="str">
            <v>Dominion of Canada General Insurance Company (The) (A270) P20452001: Advances (Returns)</v>
          </cell>
          <cell r="B1359" t="str">
            <v>Dominion of Canada General Insurance Company (The) (A270)</v>
          </cell>
          <cell r="C1359" t="str">
            <v>P20452001: Advances (Returns)</v>
          </cell>
        </row>
        <row r="1360">
          <cell r="A1360" t="str">
            <v>Dominion of Canada General Insurance Company (The) (A270) P30610101: Capital available</v>
          </cell>
          <cell r="B1360" t="str">
            <v>Dominion of Canada General Insurance Company (The) (A270)</v>
          </cell>
          <cell r="C1360" t="str">
            <v>P30610101: Capital available</v>
          </cell>
          <cell r="D1360">
            <v>880644</v>
          </cell>
          <cell r="E1360">
            <v>850656</v>
          </cell>
          <cell r="F1360">
            <v>902431</v>
          </cell>
          <cell r="G1360">
            <v>1053034</v>
          </cell>
          <cell r="H1360">
            <v>1121916</v>
          </cell>
        </row>
        <row r="1361">
          <cell r="A1361" t="str">
            <v>Dominion of Canada General Insurance Company (The) (A270) P30610901: Total Capital Available</v>
          </cell>
          <cell r="B1361" t="str">
            <v>Dominion of Canada General Insurance Company (The) (A270)</v>
          </cell>
          <cell r="C1361" t="str">
            <v>P30610901: Total Capital Available</v>
          </cell>
          <cell r="D1361">
            <v>880644</v>
          </cell>
          <cell r="E1361">
            <v>850656</v>
          </cell>
          <cell r="F1361">
            <v>902431</v>
          </cell>
          <cell r="G1361">
            <v>1053034</v>
          </cell>
          <cell r="H1361">
            <v>1121916</v>
          </cell>
        </row>
        <row r="1362">
          <cell r="A1362" t="str">
            <v>Dominion of Canada General Insurance Company (The) (A270) P30611101: Net Assets Available</v>
          </cell>
          <cell r="B1362" t="str">
            <v>Dominion of Canada General Insurance Company (The) (A270)</v>
          </cell>
          <cell r="C1362" t="str">
            <v>P30611101: Net Assets Available</v>
          </cell>
        </row>
        <row r="1363">
          <cell r="A1363" t="str">
            <v>Dominion of Canada General Insurance Company (The) (A270) P30611901: Total Net Assets Available</v>
          </cell>
          <cell r="B1363" t="str">
            <v>Dominion of Canada General Insurance Company (The) (A270)</v>
          </cell>
          <cell r="C1363" t="str">
            <v>P30611901: Total Net Assets Available</v>
          </cell>
        </row>
        <row r="1364">
          <cell r="A1364" t="str">
            <v>Dominion of Canada General Insurance Company (The) (A270) P30615901: Total Capital (Margin) Required at Target</v>
          </cell>
          <cell r="B1364" t="str">
            <v>Dominion of Canada General Insurance Company (The) (A270)</v>
          </cell>
          <cell r="C1364" t="str">
            <v>P30615901: Total Capital (Margin) Required at Target</v>
          </cell>
          <cell r="D1364">
            <v>354278</v>
          </cell>
          <cell r="E1364">
            <v>367936</v>
          </cell>
          <cell r="F1364">
            <v>384002</v>
          </cell>
          <cell r="G1364">
            <v>397298</v>
          </cell>
          <cell r="H1364">
            <v>389737</v>
          </cell>
        </row>
        <row r="1365">
          <cell r="A1365" t="str">
            <v>Dominion of Canada General Insurance Company (The) (A270) P30616001: Minimum Capital (Margin) Required (line 59 / 1.5)</v>
          </cell>
          <cell r="B1365" t="str">
            <v>Dominion of Canada General Insurance Company (The) (A270)</v>
          </cell>
          <cell r="C1365" t="str">
            <v>P30616001: Minimum Capital (Margin) Required (line 59 / 1.5)</v>
          </cell>
          <cell r="D1365">
            <v>236185</v>
          </cell>
          <cell r="E1365">
            <v>245291</v>
          </cell>
          <cell r="F1365">
            <v>256001</v>
          </cell>
          <cell r="G1365">
            <v>264865</v>
          </cell>
          <cell r="H1365">
            <v>259825</v>
          </cell>
        </row>
        <row r="1366">
          <cell r="A1366" t="str">
            <v>Dominion of Canada General Insurance Company (The) (A270) P30616801: Total Capital (Margin) Required at Target : Specify</v>
          </cell>
          <cell r="B1366" t="str">
            <v>Dominion of Canada General Insurance Company (The) (A270)</v>
          </cell>
          <cell r="C1366" t="str">
            <v>P30616801: Total Capital (Margin) Required at Target : Specify</v>
          </cell>
          <cell r="D1366">
            <v>0</v>
          </cell>
          <cell r="E1366">
            <v>0</v>
          </cell>
          <cell r="F1366">
            <v>0</v>
          </cell>
          <cell r="G1366">
            <v>0</v>
          </cell>
          <cell r="H1366">
            <v>0</v>
          </cell>
        </row>
        <row r="1367">
          <cell r="A1367" t="str">
            <v>Dominion of Canada General Insurance Company (The) (A270) P30616901: Total minimum capital (margin) required</v>
          </cell>
          <cell r="B1367" t="str">
            <v>Dominion of Canada General Insurance Company (The) (A270)</v>
          </cell>
          <cell r="C1367" t="str">
            <v>P30616901: Total minimum capital (margin) required</v>
          </cell>
          <cell r="D1367">
            <v>236185</v>
          </cell>
          <cell r="E1367">
            <v>245291</v>
          </cell>
          <cell r="F1367">
            <v>256001</v>
          </cell>
          <cell r="G1367">
            <v>264865</v>
          </cell>
          <cell r="H1367">
            <v>259825</v>
          </cell>
        </row>
        <row r="1368">
          <cell r="A1368" t="str">
            <v>Dominion of Canada General Insurance Company (The) (A270) P30617901: Excess Capital (Net Assets Available) over Minimum Capital (Margin) Required</v>
          </cell>
          <cell r="B1368" t="str">
            <v>Dominion of Canada General Insurance Company (The) (A270)</v>
          </cell>
          <cell r="C1368" t="str">
            <v>P30617901: Excess Capital (Net Assets Available) over Minimum Capital (Margin) Required</v>
          </cell>
          <cell r="D1368">
            <v>644459</v>
          </cell>
          <cell r="E1368">
            <v>605365</v>
          </cell>
          <cell r="F1368">
            <v>646430</v>
          </cell>
          <cell r="G1368">
            <v>788169</v>
          </cell>
          <cell r="H1368">
            <v>862091</v>
          </cell>
        </row>
        <row r="1369">
          <cell r="A1369" t="str">
            <v>Dominion of Canada General Insurance Company (The) (A270) P30619001: Ratio (Line 09 or line 19 as a % of line 69)</v>
          </cell>
          <cell r="B1369" t="str">
            <v>Dominion of Canada General Insurance Company (The) (A270)</v>
          </cell>
          <cell r="C1369" t="str">
            <v>P30619001: Ratio (Line 09 or line 19 as a % of line 69)</v>
          </cell>
          <cell r="D1369">
            <v>372.86</v>
          </cell>
          <cell r="E1369">
            <v>346.79</v>
          </cell>
          <cell r="F1369">
            <v>352.51</v>
          </cell>
          <cell r="G1369">
            <v>397.57</v>
          </cell>
          <cell r="H1369">
            <v>431.8</v>
          </cell>
        </row>
        <row r="1370">
          <cell r="A1370" t="str">
            <v>Ecclesiastical Insurance Office Public Limited Company (C110) P20100101: Cash and Cash Equivalents</v>
          </cell>
          <cell r="B1370" t="str">
            <v>Ecclesiastical Insurance Office Public Limited Company (C110)</v>
          </cell>
          <cell r="C1370" t="str">
            <v>P20100101: Cash and Cash Equivalents</v>
          </cell>
          <cell r="D1370">
            <v>16199</v>
          </cell>
          <cell r="E1370">
            <v>18582</v>
          </cell>
          <cell r="F1370">
            <v>14672</v>
          </cell>
          <cell r="G1370">
            <v>27390</v>
          </cell>
          <cell r="H1370">
            <v>21824</v>
          </cell>
        </row>
        <row r="1371">
          <cell r="A1371" t="str">
            <v>Ecclesiastical Insurance Office Public Limited Company (C110) P20101901: Total Investments</v>
          </cell>
          <cell r="B1371" t="str">
            <v>Ecclesiastical Insurance Office Public Limited Company (C110)</v>
          </cell>
          <cell r="C1371" t="str">
            <v>P20101901: Total Investments</v>
          </cell>
          <cell r="D1371">
            <v>125665</v>
          </cell>
          <cell r="E1371">
            <v>125768</v>
          </cell>
          <cell r="F1371">
            <v>148242</v>
          </cell>
          <cell r="G1371">
            <v>156144</v>
          </cell>
          <cell r="H1371">
            <v>181736</v>
          </cell>
        </row>
        <row r="1372">
          <cell r="A1372" t="str">
            <v>Ecclesiastical Insurance Office Public Limited Company (C110) P20108901: TOTAL ASSETS</v>
          </cell>
          <cell r="B1372" t="str">
            <v>Ecclesiastical Insurance Office Public Limited Company (C110)</v>
          </cell>
          <cell r="C1372" t="str">
            <v>P20108901: TOTAL ASSETS</v>
          </cell>
          <cell r="D1372">
            <v>215925</v>
          </cell>
          <cell r="E1372">
            <v>212146</v>
          </cell>
          <cell r="F1372">
            <v>255190</v>
          </cell>
          <cell r="G1372">
            <v>299324</v>
          </cell>
          <cell r="H1372">
            <v>352527</v>
          </cell>
        </row>
        <row r="1373">
          <cell r="A1373" t="str">
            <v>Ecclesiastical Insurance Office Public Limited Company (C110) P20108902: TOTAL ASSETS - Vested</v>
          </cell>
          <cell r="B1373" t="str">
            <v>Ecclesiastical Insurance Office Public Limited Company (C110)</v>
          </cell>
          <cell r="C1373" t="str">
            <v>P20108902: TOTAL ASSETS - Vested</v>
          </cell>
          <cell r="D1373">
            <v>130788</v>
          </cell>
          <cell r="E1373">
            <v>134849</v>
          </cell>
          <cell r="F1373">
            <v>150839</v>
          </cell>
          <cell r="G1373">
            <v>173673</v>
          </cell>
          <cell r="H1373">
            <v>195733</v>
          </cell>
        </row>
        <row r="1374">
          <cell r="A1374" t="str">
            <v>Ecclesiastical Insurance Office Public Limited Company (C110) P20201201: Unearned Premiums</v>
          </cell>
          <cell r="B1374" t="str">
            <v>Ecclesiastical Insurance Office Public Limited Company (C110)</v>
          </cell>
          <cell r="C1374" t="str">
            <v>P20201201: Unearned Premiums</v>
          </cell>
          <cell r="D1374">
            <v>47462</v>
          </cell>
          <cell r="E1374">
            <v>51864</v>
          </cell>
          <cell r="F1374">
            <v>61946</v>
          </cell>
          <cell r="G1374">
            <v>74920</v>
          </cell>
          <cell r="H1374">
            <v>70739</v>
          </cell>
        </row>
        <row r="1375">
          <cell r="A1375" t="str">
            <v>Ecclesiastical Insurance Office Public Limited Company (C110) P20201301: Unpaid Claims &amp; Exp</v>
          </cell>
          <cell r="B1375" t="str">
            <v>Ecclesiastical Insurance Office Public Limited Company (C110)</v>
          </cell>
          <cell r="C1375" t="str">
            <v>P20201301: Unpaid Claims &amp; Exp</v>
          </cell>
          <cell r="D1375">
            <v>97183</v>
          </cell>
          <cell r="E1375">
            <v>88242</v>
          </cell>
          <cell r="F1375">
            <v>100843</v>
          </cell>
          <cell r="G1375">
            <v>119068</v>
          </cell>
          <cell r="H1375">
            <v>173750</v>
          </cell>
        </row>
        <row r="1376">
          <cell r="A1376" t="str">
            <v>Ecclesiastical Insurance Office Public Limited Company (C110) P20202901: TOTAL LIABILITIES</v>
          </cell>
          <cell r="B1376" t="str">
            <v>Ecclesiastical Insurance Office Public Limited Company (C110)</v>
          </cell>
          <cell r="C1376" t="str">
            <v>P20202901: TOTAL LIABILITIES</v>
          </cell>
          <cell r="D1376">
            <v>154021</v>
          </cell>
          <cell r="E1376">
            <v>149376</v>
          </cell>
          <cell r="F1376">
            <v>181010</v>
          </cell>
          <cell r="G1376">
            <v>216454</v>
          </cell>
          <cell r="H1376">
            <v>262449</v>
          </cell>
        </row>
        <row r="1377">
          <cell r="A1377" t="str">
            <v>Ecclesiastical Insurance Office Public Limited Company (C110) P20204901: TOTAL EQUITY</v>
          </cell>
          <cell r="B1377" t="str">
            <v>Ecclesiastical Insurance Office Public Limited Company (C110)</v>
          </cell>
          <cell r="C1377" t="str">
            <v>P20204901: TOTAL EQUITY</v>
          </cell>
        </row>
        <row r="1378">
          <cell r="A1378" t="str">
            <v>Ecclesiastical Insurance Office Public Limited Company (C110) P20206901: Total Head Office Account, Reserves and AOCI</v>
          </cell>
          <cell r="B1378" t="str">
            <v>Ecclesiastical Insurance Office Public Limited Company (C110)</v>
          </cell>
          <cell r="C1378" t="str">
            <v>P20206901: Total Head Office Account, Reserves and AOCI</v>
          </cell>
          <cell r="D1378">
            <v>61904</v>
          </cell>
          <cell r="E1378">
            <v>62770</v>
          </cell>
          <cell r="F1378">
            <v>74180</v>
          </cell>
          <cell r="G1378">
            <v>82870</v>
          </cell>
          <cell r="H1378">
            <v>90078</v>
          </cell>
        </row>
        <row r="1379">
          <cell r="A1379" t="str">
            <v>Ecclesiastical Insurance Office Public Limited Company (C110) P20300101: Direct Written Premiums</v>
          </cell>
          <cell r="B1379" t="str">
            <v>Ecclesiastical Insurance Office Public Limited Company (C110)</v>
          </cell>
          <cell r="C1379" t="str">
            <v>P20300101: Direct Written Premiums</v>
          </cell>
          <cell r="D1379">
            <v>86912</v>
          </cell>
          <cell r="E1379">
            <v>93498</v>
          </cell>
          <cell r="F1379">
            <v>109454</v>
          </cell>
          <cell r="G1379">
            <v>131513</v>
          </cell>
          <cell r="H1379">
            <v>99472</v>
          </cell>
        </row>
        <row r="1380">
          <cell r="A1380" t="str">
            <v>Ecclesiastical Insurance Office Public Limited Company (C110) P20300201: Reinsurance Assumed</v>
          </cell>
          <cell r="B1380" t="str">
            <v>Ecclesiastical Insurance Office Public Limited Company (C110)</v>
          </cell>
          <cell r="C1380" t="str">
            <v>P20300201: Reinsurance Assumed</v>
          </cell>
          <cell r="D1380">
            <v>0</v>
          </cell>
          <cell r="E1380">
            <v>0</v>
          </cell>
          <cell r="F1380">
            <v>0</v>
          </cell>
          <cell r="G1380">
            <v>0</v>
          </cell>
          <cell r="H1380">
            <v>0</v>
          </cell>
        </row>
        <row r="1381">
          <cell r="A1381" t="str">
            <v>Ecclesiastical Insurance Office Public Limited Company (C110) P20300301: Reinsurance Ceded</v>
          </cell>
          <cell r="B1381" t="str">
            <v>Ecclesiastical Insurance Office Public Limited Company (C110)</v>
          </cell>
          <cell r="C1381" t="str">
            <v>P20300301: Reinsurance Ceded</v>
          </cell>
          <cell r="D1381">
            <v>19743</v>
          </cell>
          <cell r="E1381">
            <v>20819</v>
          </cell>
          <cell r="F1381">
            <v>24893</v>
          </cell>
          <cell r="G1381">
            <v>30615</v>
          </cell>
          <cell r="H1381">
            <v>26864</v>
          </cell>
        </row>
        <row r="1382">
          <cell r="A1382" t="str">
            <v>Ecclesiastical Insurance Office Public Limited Company (C110) P20300401: Net Premiums Written</v>
          </cell>
          <cell r="B1382" t="str">
            <v>Ecclesiastical Insurance Office Public Limited Company (C110)</v>
          </cell>
          <cell r="C1382" t="str">
            <v>P20300401: Net Premiums Written</v>
          </cell>
          <cell r="D1382">
            <v>67169</v>
          </cell>
          <cell r="E1382">
            <v>72679</v>
          </cell>
          <cell r="F1382">
            <v>84561</v>
          </cell>
          <cell r="G1382">
            <v>100898</v>
          </cell>
          <cell r="H1382">
            <v>72608</v>
          </cell>
        </row>
        <row r="1383">
          <cell r="A1383" t="str">
            <v>Ecclesiastical Insurance Office Public Limited Company (C110) P20300601: Net Premiums Earned</v>
          </cell>
          <cell r="B1383" t="str">
            <v>Ecclesiastical Insurance Office Public Limited Company (C110)</v>
          </cell>
          <cell r="C1383" t="str">
            <v>P20300601: Net Premiums Earned</v>
          </cell>
          <cell r="D1383">
            <v>65196</v>
          </cell>
          <cell r="E1383">
            <v>68654</v>
          </cell>
          <cell r="F1383">
            <v>76729</v>
          </cell>
          <cell r="G1383">
            <v>88697</v>
          </cell>
          <cell r="H1383">
            <v>77948</v>
          </cell>
        </row>
        <row r="1384">
          <cell r="A1384" t="str">
            <v>Ecclesiastical Insurance Office Public Limited Company (C110) P20306201: Gross Claims and Adjustment Expenses</v>
          </cell>
          <cell r="B1384" t="str">
            <v>Ecclesiastical Insurance Office Public Limited Company (C110)</v>
          </cell>
          <cell r="C1384" t="str">
            <v>P20306201: Gross Claims and Adjustment Expenses</v>
          </cell>
          <cell r="D1384">
            <v>57586</v>
          </cell>
          <cell r="E1384">
            <v>44510</v>
          </cell>
          <cell r="F1384">
            <v>50061</v>
          </cell>
          <cell r="G1384">
            <v>73422</v>
          </cell>
          <cell r="H1384">
            <v>94713</v>
          </cell>
        </row>
        <row r="1385">
          <cell r="A1385" t="str">
            <v>Ecclesiastical Insurance Office Public Limited Company (C110) P20301001: Net Claims and Adj. Exp.</v>
          </cell>
          <cell r="B1385" t="str">
            <v>Ecclesiastical Insurance Office Public Limited Company (C110)</v>
          </cell>
          <cell r="C1385" t="str">
            <v>P20301001: Net Claims and Adj. Exp.</v>
          </cell>
          <cell r="D1385">
            <v>47061</v>
          </cell>
          <cell r="E1385">
            <v>42608</v>
          </cell>
          <cell r="F1385">
            <v>42043</v>
          </cell>
          <cell r="G1385">
            <v>49816</v>
          </cell>
          <cell r="H1385">
            <v>42367</v>
          </cell>
        </row>
        <row r="1386">
          <cell r="A1386" t="str">
            <v>Ecclesiastical Insurance Office Public Limited Company (C110) P20300901: Total Underwriting Revenue</v>
          </cell>
          <cell r="B1386" t="str">
            <v>Ecclesiastical Insurance Office Public Limited Company (C110)</v>
          </cell>
          <cell r="C1386" t="str">
            <v>P20300901: Total Underwriting Revenue</v>
          </cell>
          <cell r="D1386">
            <v>65474</v>
          </cell>
          <cell r="E1386">
            <v>68966</v>
          </cell>
          <cell r="F1386">
            <v>77077</v>
          </cell>
          <cell r="G1386">
            <v>89132</v>
          </cell>
          <cell r="H1386">
            <v>78277</v>
          </cell>
        </row>
        <row r="1387">
          <cell r="A1387" t="str">
            <v>Ecclesiastical Insurance Office Public Limited Company (C110) P20306601: Gross Commissions</v>
          </cell>
          <cell r="B1387" t="str">
            <v>Ecclesiastical Insurance Office Public Limited Company (C110)</v>
          </cell>
          <cell r="C1387" t="str">
            <v>P20306601: Gross Commissions</v>
          </cell>
          <cell r="D1387">
            <v>13803</v>
          </cell>
          <cell r="E1387">
            <v>14532</v>
          </cell>
          <cell r="F1387">
            <v>16535</v>
          </cell>
          <cell r="G1387">
            <v>19182</v>
          </cell>
          <cell r="H1387">
            <v>15948</v>
          </cell>
        </row>
        <row r="1388">
          <cell r="A1388" t="str">
            <v>Ecclesiastical Insurance Office Public Limited Company (C110) P20306801: Ceded Commissions</v>
          </cell>
          <cell r="B1388" t="str">
            <v>Ecclesiastical Insurance Office Public Limited Company (C110)</v>
          </cell>
          <cell r="C1388" t="str">
            <v>P20306801: Ceded Commissions</v>
          </cell>
          <cell r="D1388">
            <v>3862</v>
          </cell>
          <cell r="E1388">
            <v>3943</v>
          </cell>
          <cell r="F1388">
            <v>5176</v>
          </cell>
          <cell r="G1388">
            <v>5595</v>
          </cell>
          <cell r="H1388">
            <v>4683</v>
          </cell>
        </row>
        <row r="1389">
          <cell r="A1389" t="str">
            <v>Ecclesiastical Insurance Office Public Limited Company (C110) P20301601: General Exp.s</v>
          </cell>
          <cell r="B1389" t="str">
            <v>Ecclesiastical Insurance Office Public Limited Company (C110)</v>
          </cell>
          <cell r="C1389" t="str">
            <v>P20301601: General Exp.s</v>
          </cell>
          <cell r="D1389">
            <v>7557</v>
          </cell>
          <cell r="E1389">
            <v>8280</v>
          </cell>
          <cell r="F1389">
            <v>9957</v>
          </cell>
          <cell r="G1389">
            <v>9071</v>
          </cell>
          <cell r="H1389">
            <v>6897</v>
          </cell>
        </row>
        <row r="1390">
          <cell r="A1390" t="str">
            <v>Ecclesiastical Insurance Office Public Limited Company (C110) P20301901: Total Claims and Exp.s</v>
          </cell>
          <cell r="B1390" t="str">
            <v>Ecclesiastical Insurance Office Public Limited Company (C110)</v>
          </cell>
          <cell r="C1390" t="str">
            <v>P20301901: Total Claims and Exp.s</v>
          </cell>
          <cell r="D1390">
            <v>73537</v>
          </cell>
          <cell r="E1390">
            <v>70840</v>
          </cell>
          <cell r="F1390">
            <v>73878</v>
          </cell>
          <cell r="G1390">
            <v>84238</v>
          </cell>
          <cell r="H1390">
            <v>69982</v>
          </cell>
        </row>
        <row r="1391">
          <cell r="A1391" t="str">
            <v>Ecclesiastical Insurance Office Public Limited Company (C110) P20302901: Underwriting Income</v>
          </cell>
          <cell r="B1391" t="str">
            <v>Ecclesiastical Insurance Office Public Limited Company (C110)</v>
          </cell>
          <cell r="C1391" t="str">
            <v>P20302901: Underwriting Income</v>
          </cell>
          <cell r="D1391">
            <v>-8063</v>
          </cell>
          <cell r="E1391">
            <v>-1874</v>
          </cell>
          <cell r="F1391">
            <v>3199</v>
          </cell>
          <cell r="G1391">
            <v>4894</v>
          </cell>
          <cell r="H1391">
            <v>8295</v>
          </cell>
        </row>
        <row r="1392">
          <cell r="A1392" t="str">
            <v>Ecclesiastical Insurance Office Public Limited Company (C110) P20303901: Net Investment Income</v>
          </cell>
          <cell r="B1392" t="str">
            <v>Ecclesiastical Insurance Office Public Limited Company (C110)</v>
          </cell>
          <cell r="C1392" t="str">
            <v>P20303901: Net Investment Income</v>
          </cell>
          <cell r="D1392">
            <v>1523</v>
          </cell>
          <cell r="E1392">
            <v>2423</v>
          </cell>
          <cell r="F1392">
            <v>3383</v>
          </cell>
          <cell r="G1392">
            <v>6165</v>
          </cell>
          <cell r="H1392">
            <v>-703</v>
          </cell>
        </row>
        <row r="1393">
          <cell r="A1393" t="str">
            <v>Ecclesiastical Insurance Office Public Limited Company (C110) P20308901: NET INCOME</v>
          </cell>
          <cell r="B1393" t="str">
            <v>Ecclesiastical Insurance Office Public Limited Company (C110)</v>
          </cell>
          <cell r="C1393" t="str">
            <v>P20308901: NET INCOME</v>
          </cell>
          <cell r="D1393">
            <v>-6468</v>
          </cell>
          <cell r="E1393">
            <v>283</v>
          </cell>
          <cell r="F1393">
            <v>6047</v>
          </cell>
          <cell r="G1393">
            <v>8371</v>
          </cell>
          <cell r="H1393">
            <v>5416</v>
          </cell>
        </row>
        <row r="1394">
          <cell r="A1394" t="str">
            <v>Ecclesiastical Insurance Office Public Limited Company (C110) P20451101: Transfers from (to) Head Office - Subtotal</v>
          </cell>
          <cell r="B1394" t="str">
            <v>Ecclesiastical Insurance Office Public Limited Company (C110)</v>
          </cell>
          <cell r="C1394" t="str">
            <v>P20451101: Transfers from (to) Head Office - Subtotal</v>
          </cell>
          <cell r="D1394">
            <v>2218</v>
          </cell>
          <cell r="E1394">
            <v>583</v>
          </cell>
          <cell r="F1394">
            <v>5363</v>
          </cell>
          <cell r="G1394">
            <v>319</v>
          </cell>
          <cell r="H1394">
            <v>1792</v>
          </cell>
        </row>
        <row r="1395">
          <cell r="A1395" t="str">
            <v>Ecclesiastical Insurance Office Public Limited Company (C110) P20452001: Advances (Returns)</v>
          </cell>
          <cell r="B1395" t="str">
            <v>Ecclesiastical Insurance Office Public Limited Company (C110)</v>
          </cell>
          <cell r="C1395" t="str">
            <v>P20452001: Advances (Returns)</v>
          </cell>
          <cell r="D1395">
            <v>0</v>
          </cell>
          <cell r="E1395">
            <v>0</v>
          </cell>
          <cell r="F1395">
            <v>2400</v>
          </cell>
          <cell r="G1395">
            <v>-1200</v>
          </cell>
          <cell r="H1395">
            <v>-900</v>
          </cell>
        </row>
        <row r="1396">
          <cell r="A1396" t="str">
            <v>Ecclesiastical Insurance Office Public Limited Company (C110) P30610101: Capital available</v>
          </cell>
          <cell r="B1396" t="str">
            <v>Ecclesiastical Insurance Office Public Limited Company (C110)</v>
          </cell>
          <cell r="C1396" t="str">
            <v>P30610101: Capital available</v>
          </cell>
        </row>
        <row r="1397">
          <cell r="A1397" t="str">
            <v>Ecclesiastical Insurance Office Public Limited Company (C110) P30610901: Total Capital Available</v>
          </cell>
          <cell r="B1397" t="str">
            <v>Ecclesiastical Insurance Office Public Limited Company (C110)</v>
          </cell>
          <cell r="C1397" t="str">
            <v>P30610901: Total Capital Available</v>
          </cell>
        </row>
        <row r="1398">
          <cell r="A1398" t="str">
            <v>Ecclesiastical Insurance Office Public Limited Company (C110) P30611101: Net Assets Available</v>
          </cell>
          <cell r="B1398" t="str">
            <v>Ecclesiastical Insurance Office Public Limited Company (C110)</v>
          </cell>
          <cell r="C1398" t="str">
            <v>P30611101: Net Assets Available</v>
          </cell>
          <cell r="D1398">
            <v>41316</v>
          </cell>
          <cell r="E1398">
            <v>42513</v>
          </cell>
          <cell r="F1398">
            <v>49177</v>
          </cell>
          <cell r="G1398">
            <v>58458</v>
          </cell>
          <cell r="H1398">
            <v>62788</v>
          </cell>
        </row>
        <row r="1399">
          <cell r="A1399" t="str">
            <v>Ecclesiastical Insurance Office Public Limited Company (C110) P30611901: Total Net Assets Available</v>
          </cell>
          <cell r="B1399" t="str">
            <v>Ecclesiastical Insurance Office Public Limited Company (C110)</v>
          </cell>
          <cell r="C1399" t="str">
            <v>P30611901: Total Net Assets Available</v>
          </cell>
          <cell r="D1399">
            <v>41316</v>
          </cell>
          <cell r="E1399">
            <v>42513</v>
          </cell>
          <cell r="F1399">
            <v>49177</v>
          </cell>
          <cell r="G1399">
            <v>58458</v>
          </cell>
          <cell r="H1399">
            <v>62788</v>
          </cell>
        </row>
        <row r="1400">
          <cell r="A1400" t="str">
            <v>Ecclesiastical Insurance Office Public Limited Company (C110) P30615901: Total Capital (Margin) Required at Target</v>
          </cell>
          <cell r="B1400" t="str">
            <v>Ecclesiastical Insurance Office Public Limited Company (C110)</v>
          </cell>
          <cell r="C1400" t="str">
            <v>P30615901: Total Capital (Margin) Required at Target</v>
          </cell>
          <cell r="D1400">
            <v>24874</v>
          </cell>
          <cell r="E1400">
            <v>26078</v>
          </cell>
          <cell r="F1400">
            <v>30982</v>
          </cell>
          <cell r="G1400">
            <v>37002</v>
          </cell>
          <cell r="H1400">
            <v>40749</v>
          </cell>
        </row>
        <row r="1401">
          <cell r="A1401" t="str">
            <v>Ecclesiastical Insurance Office Public Limited Company (C110) P30616001: Minimum Capital (Margin) Required (line 59 / 1.5)</v>
          </cell>
          <cell r="B1401" t="str">
            <v>Ecclesiastical Insurance Office Public Limited Company (C110)</v>
          </cell>
          <cell r="C1401" t="str">
            <v>P30616001: Minimum Capital (Margin) Required (line 59 / 1.5)</v>
          </cell>
          <cell r="D1401">
            <v>16583</v>
          </cell>
          <cell r="E1401">
            <v>17385</v>
          </cell>
          <cell r="F1401">
            <v>20655</v>
          </cell>
          <cell r="G1401">
            <v>24668</v>
          </cell>
          <cell r="H1401">
            <v>27166</v>
          </cell>
        </row>
        <row r="1402">
          <cell r="A1402" t="str">
            <v>Ecclesiastical Insurance Office Public Limited Company (C110) P30616801: Total Capital (Margin) Required at Target : Specify</v>
          </cell>
          <cell r="B1402" t="str">
            <v>Ecclesiastical Insurance Office Public Limited Company (C110)</v>
          </cell>
          <cell r="C1402" t="str">
            <v>P30616801: Total Capital (Margin) Required at Target : Specify</v>
          </cell>
          <cell r="D1402">
            <v>0</v>
          </cell>
          <cell r="E1402">
            <v>0</v>
          </cell>
          <cell r="F1402">
            <v>0</v>
          </cell>
          <cell r="G1402">
            <v>0</v>
          </cell>
          <cell r="H1402">
            <v>0</v>
          </cell>
        </row>
        <row r="1403">
          <cell r="A1403" t="str">
            <v>Ecclesiastical Insurance Office Public Limited Company (C110) P30616901: Total minimum capital (margin) required</v>
          </cell>
          <cell r="B1403" t="str">
            <v>Ecclesiastical Insurance Office Public Limited Company (C110)</v>
          </cell>
          <cell r="C1403" t="str">
            <v>P30616901: Total minimum capital (margin) required</v>
          </cell>
          <cell r="D1403">
            <v>16583</v>
          </cell>
          <cell r="E1403">
            <v>17385</v>
          </cell>
          <cell r="F1403">
            <v>20655</v>
          </cell>
          <cell r="G1403">
            <v>24668</v>
          </cell>
          <cell r="H1403">
            <v>27166</v>
          </cell>
        </row>
        <row r="1404">
          <cell r="A1404" t="str">
            <v>Ecclesiastical Insurance Office Public Limited Company (C110) P30617901: Excess Capital (Net Assets Available) over Minimum Capital (Margin) Required</v>
          </cell>
          <cell r="B1404" t="str">
            <v>Ecclesiastical Insurance Office Public Limited Company (C110)</v>
          </cell>
          <cell r="C1404" t="str">
            <v>P30617901: Excess Capital (Net Assets Available) over Minimum Capital (Margin) Required</v>
          </cell>
          <cell r="D1404">
            <v>24733</v>
          </cell>
          <cell r="E1404">
            <v>25128</v>
          </cell>
          <cell r="F1404">
            <v>28522</v>
          </cell>
          <cell r="G1404">
            <v>33790</v>
          </cell>
          <cell r="H1404">
            <v>35622</v>
          </cell>
        </row>
        <row r="1405">
          <cell r="A1405" t="str">
            <v>Ecclesiastical Insurance Office Public Limited Company (C110) P30619001: Ratio (Line 09 or line 19 as a % of line 69)</v>
          </cell>
          <cell r="B1405" t="str">
            <v>Ecclesiastical Insurance Office Public Limited Company (C110)</v>
          </cell>
          <cell r="C1405" t="str">
            <v>P30619001: Ratio (Line 09 or line 19 as a % of line 69)</v>
          </cell>
          <cell r="D1405">
            <v>249.15</v>
          </cell>
          <cell r="E1405">
            <v>244.54</v>
          </cell>
          <cell r="F1405">
            <v>238.09</v>
          </cell>
          <cell r="G1405">
            <v>236.98</v>
          </cell>
          <cell r="H1405">
            <v>231.13</v>
          </cell>
        </row>
        <row r="1406">
          <cell r="A1406" t="str">
            <v>Echelon Insurance (A524) P20100101: Cash and Cash Equivalents</v>
          </cell>
          <cell r="B1406" t="str">
            <v>Echelon Insurance (A524)</v>
          </cell>
          <cell r="C1406" t="str">
            <v>P20100101: Cash and Cash Equivalents</v>
          </cell>
          <cell r="D1406">
            <v>15106</v>
          </cell>
          <cell r="E1406">
            <v>84032</v>
          </cell>
          <cell r="F1406">
            <v>162450</v>
          </cell>
          <cell r="G1406">
            <v>126724</v>
          </cell>
          <cell r="H1406">
            <v>152149</v>
          </cell>
        </row>
        <row r="1407">
          <cell r="A1407" t="str">
            <v>Echelon Insurance (A524) P20101901: Total Investments</v>
          </cell>
          <cell r="B1407" t="str">
            <v>Echelon Insurance (A524)</v>
          </cell>
          <cell r="C1407" t="str">
            <v>P20101901: Total Investments</v>
          </cell>
          <cell r="D1407">
            <v>330185</v>
          </cell>
          <cell r="E1407">
            <v>306064</v>
          </cell>
          <cell r="F1407">
            <v>331216</v>
          </cell>
          <cell r="G1407">
            <v>469417</v>
          </cell>
          <cell r="H1407">
            <v>547037</v>
          </cell>
        </row>
        <row r="1408">
          <cell r="A1408" t="str">
            <v>Echelon Insurance (A524) P20108901: TOTAL ASSETS</v>
          </cell>
          <cell r="B1408" t="str">
            <v>Echelon Insurance (A524)</v>
          </cell>
          <cell r="C1408" t="str">
            <v>P20108901: TOTAL ASSETS</v>
          </cell>
          <cell r="D1408">
            <v>481417</v>
          </cell>
          <cell r="E1408">
            <v>581033</v>
          </cell>
          <cell r="F1408">
            <v>790690</v>
          </cell>
          <cell r="G1408">
            <v>1056078</v>
          </cell>
          <cell r="H1408">
            <v>1196662</v>
          </cell>
        </row>
        <row r="1409">
          <cell r="A1409" t="str">
            <v>Echelon Insurance (A524) P20108902: TOTAL ASSETS - Vested</v>
          </cell>
          <cell r="B1409" t="str">
            <v>Echelon Insurance (A524)</v>
          </cell>
          <cell r="C1409" t="str">
            <v>P20108902: TOTAL ASSETS - Vested</v>
          </cell>
        </row>
        <row r="1410">
          <cell r="A1410" t="str">
            <v>Echelon Insurance (A524) P20201201: Unearned Premiums</v>
          </cell>
          <cell r="B1410" t="str">
            <v>Echelon Insurance (A524)</v>
          </cell>
          <cell r="C1410" t="str">
            <v>P20201201: Unearned Premiums</v>
          </cell>
          <cell r="D1410">
            <v>141199</v>
          </cell>
          <cell r="E1410">
            <v>188972</v>
          </cell>
          <cell r="F1410">
            <v>245307</v>
          </cell>
          <cell r="G1410">
            <v>309278</v>
          </cell>
          <cell r="H1410">
            <v>319238</v>
          </cell>
        </row>
        <row r="1411">
          <cell r="A1411" t="str">
            <v>Echelon Insurance (A524) P20201301: Unpaid Claims &amp; Exp</v>
          </cell>
          <cell r="B1411" t="str">
            <v>Echelon Insurance (A524)</v>
          </cell>
          <cell r="C1411" t="str">
            <v>P20201301: Unpaid Claims &amp; Exp</v>
          </cell>
          <cell r="D1411">
            <v>239121</v>
          </cell>
          <cell r="E1411">
            <v>254500</v>
          </cell>
          <cell r="F1411">
            <v>340816</v>
          </cell>
          <cell r="G1411">
            <v>480583</v>
          </cell>
          <cell r="H1411">
            <v>598417</v>
          </cell>
        </row>
        <row r="1412">
          <cell r="A1412" t="str">
            <v>Echelon Insurance (A524) P20202901: TOTAL LIABILITIES</v>
          </cell>
          <cell r="B1412" t="str">
            <v>Echelon Insurance (A524)</v>
          </cell>
          <cell r="C1412" t="str">
            <v>P20202901: TOTAL LIABILITIES</v>
          </cell>
          <cell r="D1412">
            <v>395870</v>
          </cell>
          <cell r="E1412">
            <v>462589</v>
          </cell>
          <cell r="F1412">
            <v>644287</v>
          </cell>
          <cell r="G1412">
            <v>858926</v>
          </cell>
          <cell r="H1412">
            <v>970959</v>
          </cell>
        </row>
        <row r="1413">
          <cell r="A1413" t="str">
            <v>Echelon Insurance (A524) P20204901: TOTAL EQUITY</v>
          </cell>
          <cell r="B1413" t="str">
            <v>Echelon Insurance (A524)</v>
          </cell>
          <cell r="C1413" t="str">
            <v>P20204901: TOTAL EQUITY</v>
          </cell>
          <cell r="D1413">
            <v>85547</v>
          </cell>
          <cell r="E1413">
            <v>118444</v>
          </cell>
          <cell r="F1413">
            <v>146403</v>
          </cell>
          <cell r="G1413">
            <v>197152</v>
          </cell>
          <cell r="H1413">
            <v>225703</v>
          </cell>
        </row>
        <row r="1414">
          <cell r="A1414" t="str">
            <v>Echelon Insurance (A524) P20206901: Total Head Office Account, Reserves and AOCI</v>
          </cell>
          <cell r="B1414" t="str">
            <v>Echelon Insurance (A524)</v>
          </cell>
          <cell r="C1414" t="str">
            <v>P20206901: Total Head Office Account, Reserves and AOCI</v>
          </cell>
        </row>
        <row r="1415">
          <cell r="A1415" t="str">
            <v>Echelon Insurance (A524) P20300101: Direct Written Premiums</v>
          </cell>
          <cell r="B1415" t="str">
            <v>Echelon Insurance (A524)</v>
          </cell>
          <cell r="C1415" t="str">
            <v>P20300101: Direct Written Premiums</v>
          </cell>
          <cell r="D1415">
            <v>243371</v>
          </cell>
          <cell r="E1415">
            <v>341382</v>
          </cell>
          <cell r="F1415">
            <v>461433</v>
          </cell>
          <cell r="G1415">
            <v>599411</v>
          </cell>
          <cell r="H1415">
            <v>475747</v>
          </cell>
        </row>
        <row r="1416">
          <cell r="A1416" t="str">
            <v>Echelon Insurance (A524) P20300201: Reinsurance Assumed</v>
          </cell>
          <cell r="B1416" t="str">
            <v>Echelon Insurance (A524)</v>
          </cell>
          <cell r="C1416" t="str">
            <v>P20300201: Reinsurance Assumed</v>
          </cell>
          <cell r="D1416">
            <v>1770</v>
          </cell>
          <cell r="E1416">
            <v>1752</v>
          </cell>
          <cell r="F1416">
            <v>10</v>
          </cell>
          <cell r="G1416">
            <v>0</v>
          </cell>
          <cell r="H1416">
            <v>0</v>
          </cell>
        </row>
        <row r="1417">
          <cell r="A1417" t="str">
            <v>Echelon Insurance (A524) P20300301: Reinsurance Ceded</v>
          </cell>
          <cell r="B1417" t="str">
            <v>Echelon Insurance (A524)</v>
          </cell>
          <cell r="C1417" t="str">
            <v>P20300301: Reinsurance Ceded</v>
          </cell>
          <cell r="D1417">
            <v>12146</v>
          </cell>
          <cell r="E1417">
            <v>15008</v>
          </cell>
          <cell r="F1417">
            <v>52067</v>
          </cell>
          <cell r="G1417">
            <v>212279</v>
          </cell>
          <cell r="H1417">
            <v>102090</v>
          </cell>
        </row>
        <row r="1418">
          <cell r="A1418" t="str">
            <v>Echelon Insurance (A524) P20300401: Net Premiums Written</v>
          </cell>
          <cell r="B1418" t="str">
            <v>Echelon Insurance (A524)</v>
          </cell>
          <cell r="C1418" t="str">
            <v>P20300401: Net Premiums Written</v>
          </cell>
          <cell r="D1418">
            <v>232995</v>
          </cell>
          <cell r="E1418">
            <v>328126</v>
          </cell>
          <cell r="F1418">
            <v>409376</v>
          </cell>
          <cell r="G1418">
            <v>387132</v>
          </cell>
          <cell r="H1418">
            <v>373657</v>
          </cell>
        </row>
        <row r="1419">
          <cell r="A1419" t="str">
            <v>Echelon Insurance (A524) P20300601: Net Premiums Earned</v>
          </cell>
          <cell r="B1419" t="str">
            <v>Echelon Insurance (A524)</v>
          </cell>
          <cell r="C1419" t="str">
            <v>P20300601: Net Premiums Earned</v>
          </cell>
          <cell r="D1419">
            <v>194813</v>
          </cell>
          <cell r="E1419">
            <v>282667</v>
          </cell>
          <cell r="F1419">
            <v>377727</v>
          </cell>
          <cell r="G1419">
            <v>340645</v>
          </cell>
          <cell r="H1419">
            <v>336546</v>
          </cell>
        </row>
        <row r="1420">
          <cell r="A1420" t="str">
            <v>Echelon Insurance (A524) P20306201: Gross Claims and Adjustment Expenses</v>
          </cell>
          <cell r="B1420" t="str">
            <v>Echelon Insurance (A524)</v>
          </cell>
          <cell r="C1420" t="str">
            <v>P20306201: Gross Claims and Adjustment Expenses</v>
          </cell>
          <cell r="D1420">
            <v>138314</v>
          </cell>
          <cell r="E1420">
            <v>182646</v>
          </cell>
          <cell r="F1420">
            <v>306430</v>
          </cell>
          <cell r="G1420">
            <v>377196</v>
          </cell>
          <cell r="H1420">
            <v>297242</v>
          </cell>
        </row>
        <row r="1421">
          <cell r="A1421" t="str">
            <v>Echelon Insurance (A524) P20301001: Net Claims and Adj. Exp.</v>
          </cell>
          <cell r="B1421" t="str">
            <v>Echelon Insurance (A524)</v>
          </cell>
          <cell r="C1421" t="str">
            <v>P20301001: Net Claims and Adj. Exp.</v>
          </cell>
          <cell r="D1421">
            <v>134413</v>
          </cell>
          <cell r="E1421">
            <v>183075</v>
          </cell>
          <cell r="F1421">
            <v>275173</v>
          </cell>
          <cell r="G1421">
            <v>241797</v>
          </cell>
          <cell r="H1421">
            <v>214330</v>
          </cell>
        </row>
        <row r="1422">
          <cell r="A1422" t="str">
            <v>Echelon Insurance (A524) P20300901: Total Underwriting Revenue</v>
          </cell>
          <cell r="B1422" t="str">
            <v>Echelon Insurance (A524)</v>
          </cell>
          <cell r="C1422" t="str">
            <v>P20300901: Total Underwriting Revenue</v>
          </cell>
          <cell r="D1422">
            <v>196749</v>
          </cell>
          <cell r="E1422">
            <v>285157</v>
          </cell>
          <cell r="F1422">
            <v>381120</v>
          </cell>
          <cell r="G1422">
            <v>345192</v>
          </cell>
          <cell r="H1422">
            <v>340196</v>
          </cell>
        </row>
        <row r="1423">
          <cell r="A1423" t="str">
            <v>Echelon Insurance (A524) P20306601: Gross Commissions</v>
          </cell>
          <cell r="B1423" t="str">
            <v>Echelon Insurance (A524)</v>
          </cell>
          <cell r="C1423" t="str">
            <v>P20306601: Gross Commissions</v>
          </cell>
          <cell r="D1423">
            <v>35176</v>
          </cell>
          <cell r="E1423">
            <v>50093</v>
          </cell>
          <cell r="F1423">
            <v>70832</v>
          </cell>
          <cell r="G1423">
            <v>89854</v>
          </cell>
          <cell r="H1423">
            <v>83416</v>
          </cell>
        </row>
        <row r="1424">
          <cell r="A1424" t="str">
            <v>Echelon Insurance (A524) P20306801: Ceded Commissions</v>
          </cell>
          <cell r="B1424" t="str">
            <v>Echelon Insurance (A524)</v>
          </cell>
          <cell r="C1424" t="str">
            <v>P20306801: Ceded Commissions</v>
          </cell>
          <cell r="D1424">
            <v>2110</v>
          </cell>
          <cell r="E1424">
            <v>77</v>
          </cell>
          <cell r="F1424">
            <v>3627</v>
          </cell>
          <cell r="G1424">
            <v>57186</v>
          </cell>
          <cell r="H1424">
            <v>25158</v>
          </cell>
        </row>
        <row r="1425">
          <cell r="A1425" t="str">
            <v>Echelon Insurance (A524) P20301601: General Exp.s</v>
          </cell>
          <cell r="B1425" t="str">
            <v>Echelon Insurance (A524)</v>
          </cell>
          <cell r="C1425" t="str">
            <v>P20301601: General Exp.s</v>
          </cell>
          <cell r="D1425">
            <v>29766</v>
          </cell>
          <cell r="E1425">
            <v>43821</v>
          </cell>
          <cell r="F1425">
            <v>44678</v>
          </cell>
          <cell r="G1425">
            <v>46859</v>
          </cell>
          <cell r="H1425">
            <v>37501</v>
          </cell>
        </row>
        <row r="1426">
          <cell r="A1426" t="str">
            <v>Echelon Insurance (A524) P20301901: Total Claims and Exp.s</v>
          </cell>
          <cell r="B1426" t="str">
            <v>Echelon Insurance (A524)</v>
          </cell>
          <cell r="C1426" t="str">
            <v>P20301901: Total Claims and Exp.s</v>
          </cell>
          <cell r="D1426">
            <v>204294</v>
          </cell>
          <cell r="E1426">
            <v>286369</v>
          </cell>
          <cell r="F1426">
            <v>400573</v>
          </cell>
          <cell r="G1426">
            <v>339370</v>
          </cell>
          <cell r="H1426">
            <v>325596</v>
          </cell>
        </row>
        <row r="1427">
          <cell r="A1427" t="str">
            <v>Echelon Insurance (A524) P20302901: Underwriting Income</v>
          </cell>
          <cell r="B1427" t="str">
            <v>Echelon Insurance (A524)</v>
          </cell>
          <cell r="C1427" t="str">
            <v>P20302901: Underwriting Income</v>
          </cell>
          <cell r="D1427">
            <v>-7545</v>
          </cell>
          <cell r="E1427">
            <v>-1212</v>
          </cell>
          <cell r="F1427">
            <v>-19453</v>
          </cell>
          <cell r="G1427">
            <v>5822</v>
          </cell>
          <cell r="H1427">
            <v>14600</v>
          </cell>
        </row>
        <row r="1428">
          <cell r="A1428" t="str">
            <v>Echelon Insurance (A524) P20303901: Net Investment Income</v>
          </cell>
          <cell r="B1428" t="str">
            <v>Echelon Insurance (A524)</v>
          </cell>
          <cell r="C1428" t="str">
            <v>P20303901: Net Investment Income</v>
          </cell>
          <cell r="D1428">
            <v>8616</v>
          </cell>
          <cell r="E1428">
            <v>2918</v>
          </cell>
          <cell r="F1428">
            <v>14314</v>
          </cell>
          <cell r="G1428">
            <v>35277</v>
          </cell>
          <cell r="H1428">
            <v>22155</v>
          </cell>
        </row>
        <row r="1429">
          <cell r="A1429" t="str">
            <v>Echelon Insurance (A524) P20308901: NET INCOME</v>
          </cell>
          <cell r="B1429" t="str">
            <v>Echelon Insurance (A524)</v>
          </cell>
          <cell r="C1429" t="str">
            <v>P20308901: NET INCOME</v>
          </cell>
          <cell r="D1429">
            <v>605</v>
          </cell>
          <cell r="E1429">
            <v>1264</v>
          </cell>
          <cell r="F1429">
            <v>-4944</v>
          </cell>
          <cell r="G1429">
            <v>31245</v>
          </cell>
          <cell r="H1429">
            <v>28749</v>
          </cell>
        </row>
        <row r="1430">
          <cell r="A1430" t="str">
            <v>Echelon Insurance (A524) P20451101: Transfers from (to) Head Office - Subtotal</v>
          </cell>
          <cell r="B1430" t="str">
            <v>Echelon Insurance (A524)</v>
          </cell>
          <cell r="C1430" t="str">
            <v>P20451101: Transfers from (to) Head Office - Subtotal</v>
          </cell>
        </row>
        <row r="1431">
          <cell r="A1431" t="str">
            <v>Echelon Insurance (A524) P20452001: Advances (Returns)</v>
          </cell>
          <cell r="B1431" t="str">
            <v>Echelon Insurance (A524)</v>
          </cell>
          <cell r="C1431" t="str">
            <v>P20452001: Advances (Returns)</v>
          </cell>
        </row>
        <row r="1432">
          <cell r="A1432" t="str">
            <v>Echelon Insurance (A524) P30610101: Capital available</v>
          </cell>
          <cell r="B1432" t="str">
            <v>Echelon Insurance (A524)</v>
          </cell>
          <cell r="C1432" t="str">
            <v>P30610101: Capital available</v>
          </cell>
          <cell r="D1432">
            <v>82172</v>
          </cell>
          <cell r="E1432">
            <v>99099</v>
          </cell>
          <cell r="F1432">
            <v>120814</v>
          </cell>
          <cell r="G1432">
            <v>165669</v>
          </cell>
          <cell r="H1432">
            <v>182990</v>
          </cell>
        </row>
        <row r="1433">
          <cell r="A1433" t="str">
            <v>Echelon Insurance (A524) P30610901: Total Capital Available</v>
          </cell>
          <cell r="B1433" t="str">
            <v>Echelon Insurance (A524)</v>
          </cell>
          <cell r="C1433" t="str">
            <v>P30610901: Total Capital Available</v>
          </cell>
          <cell r="D1433">
            <v>82172</v>
          </cell>
          <cell r="E1433">
            <v>99099</v>
          </cell>
          <cell r="F1433">
            <v>120814</v>
          </cell>
          <cell r="G1433">
            <v>165669</v>
          </cell>
          <cell r="H1433">
            <v>182990</v>
          </cell>
        </row>
        <row r="1434">
          <cell r="A1434" t="str">
            <v>Echelon Insurance (A524) P30611101: Net Assets Available</v>
          </cell>
          <cell r="B1434" t="str">
            <v>Echelon Insurance (A524)</v>
          </cell>
          <cell r="C1434" t="str">
            <v>P30611101: Net Assets Available</v>
          </cell>
        </row>
        <row r="1435">
          <cell r="A1435" t="str">
            <v>Echelon Insurance (A524) P30611901: Total Net Assets Available</v>
          </cell>
          <cell r="B1435" t="str">
            <v>Echelon Insurance (A524)</v>
          </cell>
          <cell r="C1435" t="str">
            <v>P30611901: Total Net Assets Available</v>
          </cell>
        </row>
        <row r="1436">
          <cell r="A1436" t="str">
            <v>Echelon Insurance (A524) P30615901: Total Capital (Margin) Required at Target</v>
          </cell>
          <cell r="B1436" t="str">
            <v>Echelon Insurance (A524)</v>
          </cell>
          <cell r="C1436" t="str">
            <v>P30615901: Total Capital (Margin) Required at Target</v>
          </cell>
          <cell r="D1436">
            <v>58130</v>
          </cell>
          <cell r="E1436">
            <v>67070</v>
          </cell>
          <cell r="F1436">
            <v>85527</v>
          </cell>
          <cell r="G1436">
            <v>108328</v>
          </cell>
          <cell r="H1436">
            <v>124850</v>
          </cell>
        </row>
        <row r="1437">
          <cell r="A1437" t="str">
            <v>Echelon Insurance (A524) P30616001: Minimum Capital (Margin) Required (line 59 / 1.5)</v>
          </cell>
          <cell r="B1437" t="str">
            <v>Echelon Insurance (A524)</v>
          </cell>
          <cell r="C1437" t="str">
            <v>P30616001: Minimum Capital (Margin) Required (line 59 / 1.5)</v>
          </cell>
          <cell r="D1437">
            <v>38753</v>
          </cell>
          <cell r="E1437">
            <v>44713</v>
          </cell>
          <cell r="F1437">
            <v>57018</v>
          </cell>
          <cell r="G1437">
            <v>72219</v>
          </cell>
          <cell r="H1437">
            <v>83233</v>
          </cell>
        </row>
        <row r="1438">
          <cell r="A1438" t="str">
            <v>Echelon Insurance (A524) P30616801: Total Capital (Margin) Required at Target : Specify</v>
          </cell>
          <cell r="B1438" t="str">
            <v>Echelon Insurance (A524)</v>
          </cell>
          <cell r="C1438" t="str">
            <v>P30616801: Total Capital (Margin) Required at Target : Specify</v>
          </cell>
          <cell r="D1438">
            <v>0</v>
          </cell>
          <cell r="E1438">
            <v>0</v>
          </cell>
          <cell r="F1438">
            <v>0</v>
          </cell>
          <cell r="G1438">
            <v>0</v>
          </cell>
          <cell r="H1438">
            <v>0</v>
          </cell>
        </row>
        <row r="1439">
          <cell r="A1439" t="str">
            <v>Echelon Insurance (A524) P30616901: Total minimum capital (margin) required</v>
          </cell>
          <cell r="B1439" t="str">
            <v>Echelon Insurance (A524)</v>
          </cell>
          <cell r="C1439" t="str">
            <v>P30616901: Total minimum capital (margin) required</v>
          </cell>
          <cell r="D1439">
            <v>38753</v>
          </cell>
          <cell r="E1439">
            <v>44713</v>
          </cell>
          <cell r="F1439">
            <v>57018</v>
          </cell>
          <cell r="G1439">
            <v>72219</v>
          </cell>
          <cell r="H1439">
            <v>83233</v>
          </cell>
        </row>
        <row r="1440">
          <cell r="A1440" t="str">
            <v>Echelon Insurance (A524) P30617901: Excess Capital (Net Assets Available) over Minimum Capital (Margin) Required</v>
          </cell>
          <cell r="B1440" t="str">
            <v>Echelon Insurance (A524)</v>
          </cell>
          <cell r="C1440" t="str">
            <v>P30617901: Excess Capital (Net Assets Available) over Minimum Capital (Margin) Required</v>
          </cell>
          <cell r="D1440">
            <v>43419</v>
          </cell>
          <cell r="E1440">
            <v>54386</v>
          </cell>
          <cell r="F1440">
            <v>63796</v>
          </cell>
          <cell r="G1440">
            <v>93450</v>
          </cell>
          <cell r="H1440">
            <v>99757</v>
          </cell>
        </row>
        <row r="1441">
          <cell r="A1441" t="str">
            <v>Echelon Insurance (A524) P30619001: Ratio (Line 09 or line 19 as a % of line 69)</v>
          </cell>
          <cell r="B1441" t="str">
            <v>Echelon Insurance (A524)</v>
          </cell>
          <cell r="C1441" t="str">
            <v>P30619001: Ratio (Line 09 or line 19 as a % of line 69)</v>
          </cell>
          <cell r="D1441">
            <v>212.04</v>
          </cell>
          <cell r="E1441">
            <v>221.63</v>
          </cell>
          <cell r="F1441">
            <v>211.89</v>
          </cell>
          <cell r="G1441">
            <v>229.4</v>
          </cell>
          <cell r="H1441">
            <v>219.85</v>
          </cell>
        </row>
        <row r="1442">
          <cell r="A1442" t="str">
            <v>Economical Mutual Insurance Company (A300) P20100101: Cash and Cash Equivalents</v>
          </cell>
          <cell r="B1442" t="str">
            <v>Economical Mutual Insurance Company (A300)</v>
          </cell>
          <cell r="C1442" t="str">
            <v>P20100101: Cash and Cash Equivalents</v>
          </cell>
          <cell r="D1442">
            <v>166389</v>
          </cell>
          <cell r="E1442">
            <v>135288</v>
          </cell>
          <cell r="F1442">
            <v>94746</v>
          </cell>
          <cell r="G1442">
            <v>510256</v>
          </cell>
          <cell r="H1442">
            <v>339949</v>
          </cell>
        </row>
        <row r="1443">
          <cell r="A1443" t="str">
            <v>Economical Mutual Insurance Company (A300) P20101901: Total Investments</v>
          </cell>
          <cell r="B1443" t="str">
            <v>Economical Mutual Insurance Company (A300)</v>
          </cell>
          <cell r="C1443" t="str">
            <v>P20101901: Total Investments</v>
          </cell>
          <cell r="D1443">
            <v>3996000</v>
          </cell>
          <cell r="E1443">
            <v>3940715</v>
          </cell>
          <cell r="F1443">
            <v>4191114</v>
          </cell>
          <cell r="G1443">
            <v>4366001</v>
          </cell>
          <cell r="H1443">
            <v>4971980</v>
          </cell>
        </row>
        <row r="1444">
          <cell r="A1444" t="str">
            <v>Economical Mutual Insurance Company (A300) P20108901: TOTAL ASSETS</v>
          </cell>
          <cell r="B1444" t="str">
            <v>Economical Mutual Insurance Company (A300)</v>
          </cell>
          <cell r="C1444" t="str">
            <v>P20108901: TOTAL ASSETS</v>
          </cell>
          <cell r="D1444">
            <v>5629807</v>
          </cell>
          <cell r="E1444">
            <v>5721213</v>
          </cell>
          <cell r="F1444">
            <v>5986482</v>
          </cell>
          <cell r="G1444">
            <v>6662333</v>
          </cell>
          <cell r="H1444">
            <v>7308975</v>
          </cell>
        </row>
        <row r="1445">
          <cell r="A1445" t="str">
            <v>Economical Mutual Insurance Company (A300) P20108902: TOTAL ASSETS - Vested</v>
          </cell>
          <cell r="B1445" t="str">
            <v>Economical Mutual Insurance Company (A300)</v>
          </cell>
          <cell r="C1445" t="str">
            <v>P20108902: TOTAL ASSETS - Vested</v>
          </cell>
        </row>
        <row r="1446">
          <cell r="A1446" t="str">
            <v>Economical Mutual Insurance Company (A300) P20201201: Unearned Premiums</v>
          </cell>
          <cell r="B1446" t="str">
            <v>Economical Mutual Insurance Company (A300)</v>
          </cell>
          <cell r="C1446" t="str">
            <v>P20201201: Unearned Premiums</v>
          </cell>
          <cell r="D1446">
            <v>1131366</v>
          </cell>
          <cell r="E1446">
            <v>1268512</v>
          </cell>
          <cell r="F1446">
            <v>1294523</v>
          </cell>
          <cell r="G1446">
            <v>1433051</v>
          </cell>
          <cell r="H1446">
            <v>1564000</v>
          </cell>
        </row>
        <row r="1447">
          <cell r="A1447" t="str">
            <v>Economical Mutual Insurance Company (A300) P20201301: Unpaid Claims &amp; Exp</v>
          </cell>
          <cell r="B1447" t="str">
            <v>Economical Mutual Insurance Company (A300)</v>
          </cell>
          <cell r="C1447" t="str">
            <v>P20201301: Unpaid Claims &amp; Exp</v>
          </cell>
          <cell r="D1447">
            <v>2527673</v>
          </cell>
          <cell r="E1447">
            <v>2670578</v>
          </cell>
          <cell r="F1447">
            <v>2808155</v>
          </cell>
          <cell r="G1447">
            <v>3026306</v>
          </cell>
          <cell r="H1447">
            <v>3246511</v>
          </cell>
        </row>
        <row r="1448">
          <cell r="A1448" t="str">
            <v>Economical Mutual Insurance Company (A300) P20202901: TOTAL LIABILITIES</v>
          </cell>
          <cell r="B1448" t="str">
            <v>Economical Mutual Insurance Company (A300)</v>
          </cell>
          <cell r="C1448" t="str">
            <v>P20202901: TOTAL LIABILITIES</v>
          </cell>
          <cell r="D1448">
            <v>3899429</v>
          </cell>
          <cell r="E1448">
            <v>4153903</v>
          </cell>
          <cell r="F1448">
            <v>4375506</v>
          </cell>
          <cell r="G1448">
            <v>4844368</v>
          </cell>
          <cell r="H1448">
            <v>5279191</v>
          </cell>
        </row>
        <row r="1449">
          <cell r="A1449" t="str">
            <v>Economical Mutual Insurance Company (A300) P20204901: TOTAL EQUITY</v>
          </cell>
          <cell r="B1449" t="str">
            <v>Economical Mutual Insurance Company (A300)</v>
          </cell>
          <cell r="C1449" t="str">
            <v>P20204901: TOTAL EQUITY</v>
          </cell>
          <cell r="D1449">
            <v>1730378</v>
          </cell>
          <cell r="E1449">
            <v>1567310</v>
          </cell>
          <cell r="F1449">
            <v>1610976</v>
          </cell>
          <cell r="G1449">
            <v>1817965</v>
          </cell>
          <cell r="H1449">
            <v>2029784</v>
          </cell>
        </row>
        <row r="1450">
          <cell r="A1450" t="str">
            <v>Economical Mutual Insurance Company (A300) P20206901: Total Head Office Account, Reserves and AOCI</v>
          </cell>
          <cell r="B1450" t="str">
            <v>Economical Mutual Insurance Company (A300)</v>
          </cell>
          <cell r="C1450" t="str">
            <v>P20206901: Total Head Office Account, Reserves and AOCI</v>
          </cell>
        </row>
        <row r="1451">
          <cell r="A1451" t="str">
            <v>Economical Mutual Insurance Company (A300) P20300101: Direct Written Premiums</v>
          </cell>
          <cell r="B1451" t="str">
            <v>Economical Mutual Insurance Company (A300)</v>
          </cell>
          <cell r="C1451" t="str">
            <v>P20300101: Direct Written Premiums</v>
          </cell>
          <cell r="D1451">
            <v>2288664</v>
          </cell>
          <cell r="E1451">
            <v>2456314</v>
          </cell>
          <cell r="F1451">
            <v>2510981</v>
          </cell>
          <cell r="G1451">
            <v>2812400</v>
          </cell>
          <cell r="H1451">
            <v>2381009</v>
          </cell>
        </row>
        <row r="1452">
          <cell r="A1452" t="str">
            <v>Economical Mutual Insurance Company (A300) P20300201: Reinsurance Assumed</v>
          </cell>
          <cell r="B1452" t="str">
            <v>Economical Mutual Insurance Company (A300)</v>
          </cell>
          <cell r="C1452" t="str">
            <v>P20300201: Reinsurance Assumed</v>
          </cell>
          <cell r="D1452">
            <v>-1809</v>
          </cell>
          <cell r="E1452">
            <v>0</v>
          </cell>
          <cell r="F1452">
            <v>0</v>
          </cell>
          <cell r="G1452">
            <v>2272</v>
          </cell>
          <cell r="H1452">
            <v>3788</v>
          </cell>
        </row>
        <row r="1453">
          <cell r="A1453" t="str">
            <v>Economical Mutual Insurance Company (A300) P20300301: Reinsurance Ceded</v>
          </cell>
          <cell r="B1453" t="str">
            <v>Economical Mutual Insurance Company (A300)</v>
          </cell>
          <cell r="C1453" t="str">
            <v>P20300301: Reinsurance Ceded</v>
          </cell>
          <cell r="D1453">
            <v>68768</v>
          </cell>
          <cell r="E1453">
            <v>75576</v>
          </cell>
          <cell r="F1453">
            <v>180016</v>
          </cell>
          <cell r="G1453">
            <v>174943</v>
          </cell>
          <cell r="H1453">
            <v>170564</v>
          </cell>
        </row>
        <row r="1454">
          <cell r="A1454" t="str">
            <v>Economical Mutual Insurance Company (A300) P20300401: Net Premiums Written</v>
          </cell>
          <cell r="B1454" t="str">
            <v>Economical Mutual Insurance Company (A300)</v>
          </cell>
          <cell r="C1454" t="str">
            <v>P20300401: Net Premiums Written</v>
          </cell>
          <cell r="D1454">
            <v>2218087</v>
          </cell>
          <cell r="E1454">
            <v>2380738</v>
          </cell>
          <cell r="F1454">
            <v>2330965</v>
          </cell>
          <cell r="G1454">
            <v>2639729</v>
          </cell>
          <cell r="H1454">
            <v>2214233</v>
          </cell>
        </row>
        <row r="1455">
          <cell r="A1455" t="str">
            <v>Economical Mutual Insurance Company (A300) P20300601: Net Premiums Earned</v>
          </cell>
          <cell r="B1455" t="str">
            <v>Economical Mutual Insurance Company (A300)</v>
          </cell>
          <cell r="C1455" t="str">
            <v>P20300601: Net Premiums Earned</v>
          </cell>
          <cell r="D1455">
            <v>2165821</v>
          </cell>
          <cell r="E1455">
            <v>2244630</v>
          </cell>
          <cell r="F1455">
            <v>2343173</v>
          </cell>
          <cell r="G1455">
            <v>2508671</v>
          </cell>
          <cell r="H1455">
            <v>2088600</v>
          </cell>
        </row>
        <row r="1456">
          <cell r="A1456" t="str">
            <v>Economical Mutual Insurance Company (A300) P20306201: Gross Claims and Adjustment Expenses</v>
          </cell>
          <cell r="B1456" t="str">
            <v>Economical Mutual Insurance Company (A300)</v>
          </cell>
          <cell r="C1456" t="str">
            <v>P20306201: Gross Claims and Adjustment Expenses</v>
          </cell>
          <cell r="D1456">
            <v>1625856</v>
          </cell>
          <cell r="E1456">
            <v>1719465</v>
          </cell>
          <cell r="F1456">
            <v>1783659</v>
          </cell>
          <cell r="G1456">
            <v>1728724</v>
          </cell>
          <cell r="H1456">
            <v>1268337</v>
          </cell>
        </row>
        <row r="1457">
          <cell r="A1457" t="str">
            <v>Economical Mutual Insurance Company (A300) P20301001: Net Claims and Adj. Exp.</v>
          </cell>
          <cell r="B1457" t="str">
            <v>Economical Mutual Insurance Company (A300)</v>
          </cell>
          <cell r="C1457" t="str">
            <v>P20301001: Net Claims and Adj. Exp.</v>
          </cell>
          <cell r="D1457">
            <v>1621862</v>
          </cell>
          <cell r="E1457">
            <v>1690369</v>
          </cell>
          <cell r="F1457">
            <v>1731004</v>
          </cell>
          <cell r="G1457">
            <v>1676319</v>
          </cell>
          <cell r="H1457">
            <v>1216005</v>
          </cell>
        </row>
        <row r="1458">
          <cell r="A1458" t="str">
            <v>Economical Mutual Insurance Company (A300) P20300901: Total Underwriting Revenue</v>
          </cell>
          <cell r="B1458" t="str">
            <v>Economical Mutual Insurance Company (A300)</v>
          </cell>
          <cell r="C1458" t="str">
            <v>P20300901: Total Underwriting Revenue</v>
          </cell>
          <cell r="D1458">
            <v>2182379</v>
          </cell>
          <cell r="E1458">
            <v>2260012</v>
          </cell>
          <cell r="F1458">
            <v>2353290</v>
          </cell>
          <cell r="G1458">
            <v>2516215</v>
          </cell>
          <cell r="H1458">
            <v>2094788</v>
          </cell>
        </row>
        <row r="1459">
          <cell r="A1459" t="str">
            <v>Economical Mutual Insurance Company (A300) P20306601: Gross Commissions</v>
          </cell>
          <cell r="B1459" t="str">
            <v>Economical Mutual Insurance Company (A300)</v>
          </cell>
          <cell r="C1459" t="str">
            <v>P20306601: Gross Commissions</v>
          </cell>
          <cell r="D1459">
            <v>384774</v>
          </cell>
          <cell r="E1459">
            <v>386857</v>
          </cell>
          <cell r="F1459">
            <v>399623</v>
          </cell>
          <cell r="G1459">
            <v>432566</v>
          </cell>
          <cell r="H1459">
            <v>377942</v>
          </cell>
        </row>
        <row r="1460">
          <cell r="A1460" t="str">
            <v>Economical Mutual Insurance Company (A300) P20306801: Ceded Commissions</v>
          </cell>
          <cell r="B1460" t="str">
            <v>Economical Mutual Insurance Company (A300)</v>
          </cell>
          <cell r="C1460" t="str">
            <v>P20306801: Ceded Commissions</v>
          </cell>
          <cell r="D1460">
            <v>5435</v>
          </cell>
          <cell r="E1460">
            <v>5884</v>
          </cell>
          <cell r="F1460">
            <v>38363</v>
          </cell>
          <cell r="G1460">
            <v>52953</v>
          </cell>
          <cell r="H1460">
            <v>52289</v>
          </cell>
        </row>
        <row r="1461">
          <cell r="A1461" t="str">
            <v>Economical Mutual Insurance Company (A300) P20301601: General Exp.s</v>
          </cell>
          <cell r="B1461" t="str">
            <v>Economical Mutual Insurance Company (A300)</v>
          </cell>
          <cell r="C1461" t="str">
            <v>P20301601: General Exp.s</v>
          </cell>
          <cell r="D1461">
            <v>313345</v>
          </cell>
          <cell r="E1461">
            <v>334554</v>
          </cell>
          <cell r="F1461">
            <v>296446</v>
          </cell>
          <cell r="G1461">
            <v>316832</v>
          </cell>
          <cell r="H1461">
            <v>261441</v>
          </cell>
        </row>
        <row r="1462">
          <cell r="A1462" t="str">
            <v>Economical Mutual Insurance Company (A300) P20301901: Total Claims and Exp.s</v>
          </cell>
          <cell r="B1462" t="str">
            <v>Economical Mutual Insurance Company (A300)</v>
          </cell>
          <cell r="C1462" t="str">
            <v>P20301901: Total Claims and Exp.s</v>
          </cell>
          <cell r="D1462">
            <v>2440880</v>
          </cell>
          <cell r="E1462">
            <v>2521327</v>
          </cell>
          <cell r="F1462">
            <v>2500525</v>
          </cell>
          <cell r="G1462">
            <v>2493868</v>
          </cell>
          <cell r="H1462">
            <v>1905341</v>
          </cell>
        </row>
        <row r="1463">
          <cell r="A1463" t="str">
            <v>Economical Mutual Insurance Company (A300) P20302901: Underwriting Income</v>
          </cell>
          <cell r="B1463" t="str">
            <v>Economical Mutual Insurance Company (A300)</v>
          </cell>
          <cell r="C1463" t="str">
            <v>P20302901: Underwriting Income</v>
          </cell>
          <cell r="D1463">
            <v>-258501</v>
          </cell>
          <cell r="E1463">
            <v>-261315</v>
          </cell>
          <cell r="F1463">
            <v>-147235</v>
          </cell>
          <cell r="G1463">
            <v>22347</v>
          </cell>
          <cell r="H1463">
            <v>189447</v>
          </cell>
        </row>
        <row r="1464">
          <cell r="A1464" t="str">
            <v>Economical Mutual Insurance Company (A300) P20303901: Net Investment Income</v>
          </cell>
          <cell r="B1464" t="str">
            <v>Economical Mutual Insurance Company (A300)</v>
          </cell>
          <cell r="C1464" t="str">
            <v>P20303901: Net Investment Income</v>
          </cell>
          <cell r="D1464">
            <v>135555</v>
          </cell>
          <cell r="E1464">
            <v>163019</v>
          </cell>
          <cell r="F1464">
            <v>175122</v>
          </cell>
          <cell r="G1464">
            <v>180104</v>
          </cell>
          <cell r="H1464">
            <v>60159</v>
          </cell>
        </row>
        <row r="1465">
          <cell r="A1465" t="str">
            <v>Economical Mutual Insurance Company (A300) P20308901: NET INCOME</v>
          </cell>
          <cell r="B1465" t="str">
            <v>Economical Mutual Insurance Company (A300)</v>
          </cell>
          <cell r="C1465" t="str">
            <v>P20308901: NET INCOME</v>
          </cell>
          <cell r="D1465">
            <v>-92678</v>
          </cell>
          <cell r="E1465">
            <v>-72994</v>
          </cell>
          <cell r="F1465">
            <v>17374</v>
          </cell>
          <cell r="G1465">
            <v>153936</v>
          </cell>
          <cell r="H1465">
            <v>179572</v>
          </cell>
        </row>
        <row r="1466">
          <cell r="A1466" t="str">
            <v>Economical Mutual Insurance Company (A300) P20451101: Transfers from (to) Head Office - Subtotal</v>
          </cell>
          <cell r="B1466" t="str">
            <v>Economical Mutual Insurance Company (A300)</v>
          </cell>
          <cell r="C1466" t="str">
            <v>P20451101: Transfers from (to) Head Office - Subtotal</v>
          </cell>
        </row>
        <row r="1467">
          <cell r="A1467" t="str">
            <v>Economical Mutual Insurance Company (A300) P20452001: Advances (Returns)</v>
          </cell>
          <cell r="B1467" t="str">
            <v>Economical Mutual Insurance Company (A300)</v>
          </cell>
          <cell r="C1467" t="str">
            <v>P20452001: Advances (Returns)</v>
          </cell>
        </row>
        <row r="1468">
          <cell r="A1468" t="str">
            <v>Economical Mutual Insurance Company (A300) P30610101: Capital available</v>
          </cell>
          <cell r="B1468" t="str">
            <v>Economical Mutual Insurance Company (A300)</v>
          </cell>
          <cell r="C1468" t="str">
            <v>P30610101: Capital available</v>
          </cell>
          <cell r="D1468">
            <v>1406492</v>
          </cell>
          <cell r="E1468">
            <v>1146364</v>
          </cell>
          <cell r="F1468">
            <v>1217332</v>
          </cell>
          <cell r="G1468">
            <v>1477802</v>
          </cell>
          <cell r="H1468">
            <v>1711361</v>
          </cell>
        </row>
        <row r="1469">
          <cell r="A1469" t="str">
            <v>Economical Mutual Insurance Company (A300) P30610901: Total Capital Available</v>
          </cell>
          <cell r="B1469" t="str">
            <v>Economical Mutual Insurance Company (A300)</v>
          </cell>
          <cell r="C1469" t="str">
            <v>P30610901: Total Capital Available</v>
          </cell>
          <cell r="D1469">
            <v>1406492</v>
          </cell>
          <cell r="E1469">
            <v>1146364</v>
          </cell>
          <cell r="F1469">
            <v>1217332</v>
          </cell>
          <cell r="G1469">
            <v>1477802</v>
          </cell>
          <cell r="H1469">
            <v>1711361</v>
          </cell>
        </row>
        <row r="1470">
          <cell r="A1470" t="str">
            <v>Economical Mutual Insurance Company (A300) P30611101: Net Assets Available</v>
          </cell>
          <cell r="B1470" t="str">
            <v>Economical Mutual Insurance Company (A300)</v>
          </cell>
          <cell r="C1470" t="str">
            <v>P30611101: Net Assets Available</v>
          </cell>
        </row>
        <row r="1471">
          <cell r="A1471" t="str">
            <v>Economical Mutual Insurance Company (A300) P30611901: Total Net Assets Available</v>
          </cell>
          <cell r="B1471" t="str">
            <v>Economical Mutual Insurance Company (A300)</v>
          </cell>
          <cell r="C1471" t="str">
            <v>P30611901: Total Net Assets Available</v>
          </cell>
        </row>
        <row r="1472">
          <cell r="A1472" t="str">
            <v>Economical Mutual Insurance Company (A300) P30615901: Total Capital (Margin) Required at Target</v>
          </cell>
          <cell r="B1472" t="str">
            <v>Economical Mutual Insurance Company (A300)</v>
          </cell>
          <cell r="C1472" t="str">
            <v>P30615901: Total Capital (Margin) Required at Target</v>
          </cell>
          <cell r="D1472">
            <v>871575</v>
          </cell>
          <cell r="E1472">
            <v>757362</v>
          </cell>
          <cell r="F1472">
            <v>763840</v>
          </cell>
          <cell r="G1472">
            <v>826107</v>
          </cell>
          <cell r="H1472">
            <v>943635</v>
          </cell>
        </row>
        <row r="1473">
          <cell r="A1473" t="str">
            <v>Economical Mutual Insurance Company (A300) P30616001: Minimum Capital (Margin) Required (line 59 / 1.5)</v>
          </cell>
          <cell r="B1473" t="str">
            <v>Economical Mutual Insurance Company (A300)</v>
          </cell>
          <cell r="C1473" t="str">
            <v>P30616001: Minimum Capital (Margin) Required (line 59 / 1.5)</v>
          </cell>
          <cell r="D1473">
            <v>581050</v>
          </cell>
          <cell r="E1473">
            <v>504908</v>
          </cell>
          <cell r="F1473">
            <v>509227</v>
          </cell>
          <cell r="G1473">
            <v>550738</v>
          </cell>
          <cell r="H1473">
            <v>629090</v>
          </cell>
        </row>
        <row r="1474">
          <cell r="A1474" t="str">
            <v>Economical Mutual Insurance Company (A300) P30616801: Total Capital (Margin) Required at Target : Specify</v>
          </cell>
          <cell r="B1474" t="str">
            <v>Economical Mutual Insurance Company (A300)</v>
          </cell>
          <cell r="C1474" t="str">
            <v>P30616801: Total Capital (Margin) Required at Target : Specify</v>
          </cell>
          <cell r="D1474">
            <v>0</v>
          </cell>
          <cell r="E1474">
            <v>0</v>
          </cell>
          <cell r="F1474">
            <v>0</v>
          </cell>
          <cell r="G1474">
            <v>0</v>
          </cell>
          <cell r="H1474">
            <v>0</v>
          </cell>
        </row>
        <row r="1475">
          <cell r="A1475" t="str">
            <v>Economical Mutual Insurance Company (A300) P30616901: Total minimum capital (margin) required</v>
          </cell>
          <cell r="B1475" t="str">
            <v>Economical Mutual Insurance Company (A300)</v>
          </cell>
          <cell r="C1475" t="str">
            <v>P30616901: Total minimum capital (margin) required</v>
          </cell>
          <cell r="D1475">
            <v>581050</v>
          </cell>
          <cell r="E1475">
            <v>504908</v>
          </cell>
          <cell r="F1475">
            <v>509227</v>
          </cell>
          <cell r="G1475">
            <v>550738</v>
          </cell>
          <cell r="H1475">
            <v>629090</v>
          </cell>
        </row>
        <row r="1476">
          <cell r="A1476" t="str">
            <v>Economical Mutual Insurance Company (A300) P30617901: Excess Capital (Net Assets Available) over Minimum Capital (Margin) Required</v>
          </cell>
          <cell r="B1476" t="str">
            <v>Economical Mutual Insurance Company (A300)</v>
          </cell>
          <cell r="C1476" t="str">
            <v>P30617901: Excess Capital (Net Assets Available) over Minimum Capital (Margin) Required</v>
          </cell>
          <cell r="D1476">
            <v>825442</v>
          </cell>
          <cell r="E1476">
            <v>641456</v>
          </cell>
          <cell r="F1476">
            <v>708105</v>
          </cell>
          <cell r="G1476">
            <v>927064</v>
          </cell>
          <cell r="H1476">
            <v>1082271</v>
          </cell>
        </row>
        <row r="1477">
          <cell r="A1477" t="str">
            <v>Economical Mutual Insurance Company (A300) P30619001: Ratio (Line 09 or line 19 as a % of line 69)</v>
          </cell>
          <cell r="B1477" t="str">
            <v>Economical Mutual Insurance Company (A300)</v>
          </cell>
          <cell r="C1477" t="str">
            <v>P30619001: Ratio (Line 09 or line 19 as a % of line 69)</v>
          </cell>
          <cell r="D1477">
            <v>242.06</v>
          </cell>
          <cell r="E1477">
            <v>227.04</v>
          </cell>
          <cell r="F1477">
            <v>239.05</v>
          </cell>
          <cell r="G1477">
            <v>268.33</v>
          </cell>
          <cell r="H1477">
            <v>272.04000000000002</v>
          </cell>
        </row>
        <row r="1478">
          <cell r="A1478" t="str">
            <v>Electric Insurance Company (D242) P20100101: Cash and Cash Equivalents</v>
          </cell>
          <cell r="B1478" t="str">
            <v>Electric Insurance Company (D242)</v>
          </cell>
          <cell r="C1478" t="str">
            <v>P20100101: Cash and Cash Equivalents</v>
          </cell>
          <cell r="D1478">
            <v>3929</v>
          </cell>
          <cell r="E1478">
            <v>11523</v>
          </cell>
          <cell r="F1478">
            <v>1523</v>
          </cell>
          <cell r="G1478">
            <v>827</v>
          </cell>
          <cell r="H1478">
            <v>925</v>
          </cell>
        </row>
        <row r="1479">
          <cell r="A1479" t="str">
            <v>Electric Insurance Company (D242) P20101901: Total Investments</v>
          </cell>
          <cell r="B1479" t="str">
            <v>Electric Insurance Company (D242)</v>
          </cell>
          <cell r="C1479" t="str">
            <v>P20101901: Total Investments</v>
          </cell>
          <cell r="D1479">
            <v>69792</v>
          </cell>
          <cell r="E1479">
            <v>62418</v>
          </cell>
          <cell r="F1479">
            <v>75019</v>
          </cell>
          <cell r="G1479">
            <v>79852</v>
          </cell>
          <cell r="H1479">
            <v>26059</v>
          </cell>
        </row>
        <row r="1480">
          <cell r="A1480" t="str">
            <v>Electric Insurance Company (D242) P20108901: TOTAL ASSETS</v>
          </cell>
          <cell r="B1480" t="str">
            <v>Electric Insurance Company (D242)</v>
          </cell>
          <cell r="C1480" t="str">
            <v>P20108901: TOTAL ASSETS</v>
          </cell>
          <cell r="D1480">
            <v>89847</v>
          </cell>
          <cell r="E1480">
            <v>89318</v>
          </cell>
          <cell r="F1480">
            <v>87886</v>
          </cell>
          <cell r="G1480">
            <v>90111</v>
          </cell>
          <cell r="H1480">
            <v>35613</v>
          </cell>
        </row>
        <row r="1481">
          <cell r="A1481" t="str">
            <v>Electric Insurance Company (D242) P20108902: TOTAL ASSETS - Vested</v>
          </cell>
          <cell r="B1481" t="str">
            <v>Electric Insurance Company (D242)</v>
          </cell>
          <cell r="C1481" t="str">
            <v>P20108902: TOTAL ASSETS - Vested</v>
          </cell>
          <cell r="D1481">
            <v>44359</v>
          </cell>
          <cell r="E1481">
            <v>39952</v>
          </cell>
          <cell r="F1481">
            <v>35447</v>
          </cell>
          <cell r="G1481">
            <v>26811</v>
          </cell>
          <cell r="H1481">
            <v>26105</v>
          </cell>
        </row>
        <row r="1482">
          <cell r="A1482" t="str">
            <v>Electric Insurance Company (D242) P20201201: Unearned Premiums</v>
          </cell>
          <cell r="B1482" t="str">
            <v>Electric Insurance Company (D242)</v>
          </cell>
          <cell r="C1482" t="str">
            <v>P20201201: Unearned Premiums</v>
          </cell>
          <cell r="D1482">
            <v>0</v>
          </cell>
          <cell r="E1482">
            <v>0</v>
          </cell>
          <cell r="F1482">
            <v>0</v>
          </cell>
          <cell r="G1482">
            <v>35</v>
          </cell>
          <cell r="H1482">
            <v>342</v>
          </cell>
        </row>
        <row r="1483">
          <cell r="A1483" t="str">
            <v>Electric Insurance Company (D242) P20201301: Unpaid Claims &amp; Exp</v>
          </cell>
          <cell r="B1483" t="str">
            <v>Electric Insurance Company (D242)</v>
          </cell>
          <cell r="C1483" t="str">
            <v>P20201301: Unpaid Claims &amp; Exp</v>
          </cell>
          <cell r="D1483">
            <v>19329</v>
          </cell>
          <cell r="E1483">
            <v>17169</v>
          </cell>
          <cell r="F1483">
            <v>13469</v>
          </cell>
          <cell r="G1483">
            <v>11540</v>
          </cell>
          <cell r="H1483">
            <v>10081</v>
          </cell>
        </row>
        <row r="1484">
          <cell r="A1484" t="str">
            <v>Electric Insurance Company (D242) P20202901: TOTAL LIABILITIES</v>
          </cell>
          <cell r="B1484" t="str">
            <v>Electric Insurance Company (D242)</v>
          </cell>
          <cell r="C1484" t="str">
            <v>P20202901: TOTAL LIABILITIES</v>
          </cell>
          <cell r="D1484">
            <v>20149</v>
          </cell>
          <cell r="E1484">
            <v>18062</v>
          </cell>
          <cell r="F1484">
            <v>14180</v>
          </cell>
          <cell r="G1484">
            <v>12293</v>
          </cell>
          <cell r="H1484">
            <v>10886</v>
          </cell>
        </row>
        <row r="1485">
          <cell r="A1485" t="str">
            <v>Electric Insurance Company (D242) P20204901: TOTAL EQUITY</v>
          </cell>
          <cell r="B1485" t="str">
            <v>Electric Insurance Company (D242)</v>
          </cell>
          <cell r="C1485" t="str">
            <v>P20204901: TOTAL EQUITY</v>
          </cell>
        </row>
        <row r="1486">
          <cell r="A1486" t="str">
            <v>Electric Insurance Company (D242) P20206901: Total Head Office Account, Reserves and AOCI</v>
          </cell>
          <cell r="B1486" t="str">
            <v>Electric Insurance Company (D242)</v>
          </cell>
          <cell r="C1486" t="str">
            <v>P20206901: Total Head Office Account, Reserves and AOCI</v>
          </cell>
          <cell r="D1486">
            <v>69698</v>
          </cell>
          <cell r="E1486">
            <v>71256</v>
          </cell>
          <cell r="F1486">
            <v>73706</v>
          </cell>
          <cell r="G1486">
            <v>77818</v>
          </cell>
          <cell r="H1486">
            <v>24727</v>
          </cell>
        </row>
        <row r="1487">
          <cell r="A1487" t="str">
            <v>Electric Insurance Company (D242) P20300101: Direct Written Premiums</v>
          </cell>
          <cell r="B1487" t="str">
            <v>Electric Insurance Company (D242)</v>
          </cell>
          <cell r="C1487" t="str">
            <v>P20300101: Direct Written Premiums</v>
          </cell>
          <cell r="D1487">
            <v>6047</v>
          </cell>
          <cell r="E1487">
            <v>5007</v>
          </cell>
          <cell r="F1487">
            <v>4570</v>
          </cell>
          <cell r="G1487">
            <v>2894</v>
          </cell>
          <cell r="H1487">
            <v>1263</v>
          </cell>
        </row>
        <row r="1488">
          <cell r="A1488" t="str">
            <v>Electric Insurance Company (D242) P20300201: Reinsurance Assumed</v>
          </cell>
          <cell r="B1488" t="str">
            <v>Electric Insurance Company (D242)</v>
          </cell>
          <cell r="C1488" t="str">
            <v>P20300201: Reinsurance Assumed</v>
          </cell>
          <cell r="D1488">
            <v>48</v>
          </cell>
          <cell r="E1488">
            <v>26</v>
          </cell>
          <cell r="F1488">
            <v>-13</v>
          </cell>
          <cell r="G1488">
            <v>0</v>
          </cell>
          <cell r="H1488">
            <v>0</v>
          </cell>
        </row>
        <row r="1489">
          <cell r="A1489" t="str">
            <v>Electric Insurance Company (D242) P20300301: Reinsurance Ceded</v>
          </cell>
          <cell r="B1489" t="str">
            <v>Electric Insurance Company (D242)</v>
          </cell>
          <cell r="C1489" t="str">
            <v>P20300301: Reinsurance Ceded</v>
          </cell>
          <cell r="D1489">
            <v>4199</v>
          </cell>
          <cell r="E1489">
            <v>3317</v>
          </cell>
          <cell r="F1489">
            <v>2924</v>
          </cell>
          <cell r="G1489">
            <v>1754</v>
          </cell>
          <cell r="H1489">
            <v>637</v>
          </cell>
        </row>
        <row r="1490">
          <cell r="A1490" t="str">
            <v>Electric Insurance Company (D242) P20300401: Net Premiums Written</v>
          </cell>
          <cell r="B1490" t="str">
            <v>Electric Insurance Company (D242)</v>
          </cell>
          <cell r="C1490" t="str">
            <v>P20300401: Net Premiums Written</v>
          </cell>
          <cell r="D1490">
            <v>1896</v>
          </cell>
          <cell r="E1490">
            <v>1716</v>
          </cell>
          <cell r="F1490">
            <v>1633</v>
          </cell>
          <cell r="G1490">
            <v>1140</v>
          </cell>
          <cell r="H1490">
            <v>626</v>
          </cell>
        </row>
        <row r="1491">
          <cell r="A1491" t="str">
            <v>Electric Insurance Company (D242) P20300601: Net Premiums Earned</v>
          </cell>
          <cell r="B1491" t="str">
            <v>Electric Insurance Company (D242)</v>
          </cell>
          <cell r="C1491" t="str">
            <v>P20300601: Net Premiums Earned</v>
          </cell>
          <cell r="D1491">
            <v>1896</v>
          </cell>
          <cell r="E1491">
            <v>1716</v>
          </cell>
          <cell r="F1491">
            <v>1633</v>
          </cell>
          <cell r="G1491">
            <v>1105</v>
          </cell>
          <cell r="H1491">
            <v>478</v>
          </cell>
        </row>
        <row r="1492">
          <cell r="A1492" t="str">
            <v>Electric Insurance Company (D242) P20306201: Gross Claims and Adjustment Expenses</v>
          </cell>
          <cell r="B1492" t="str">
            <v>Electric Insurance Company (D242)</v>
          </cell>
          <cell r="C1492" t="str">
            <v>P20306201: Gross Claims and Adjustment Expenses</v>
          </cell>
          <cell r="D1492">
            <v>2607</v>
          </cell>
          <cell r="E1492">
            <v>1035</v>
          </cell>
          <cell r="F1492">
            <v>-1707</v>
          </cell>
          <cell r="G1492">
            <v>-1292</v>
          </cell>
          <cell r="H1492">
            <v>-315</v>
          </cell>
        </row>
        <row r="1493">
          <cell r="A1493" t="str">
            <v>Electric Insurance Company (D242) P20301001: Net Claims and Adj. Exp.</v>
          </cell>
          <cell r="B1493" t="str">
            <v>Electric Insurance Company (D242)</v>
          </cell>
          <cell r="C1493" t="str">
            <v>P20301001: Net Claims and Adj. Exp.</v>
          </cell>
          <cell r="D1493">
            <v>991</v>
          </cell>
          <cell r="E1493">
            <v>210</v>
          </cell>
          <cell r="F1493">
            <v>995</v>
          </cell>
          <cell r="G1493">
            <v>179</v>
          </cell>
          <cell r="H1493">
            <v>-74</v>
          </cell>
        </row>
        <row r="1494">
          <cell r="A1494" t="str">
            <v>Electric Insurance Company (D242) P20300901: Total Underwriting Revenue</v>
          </cell>
          <cell r="B1494" t="str">
            <v>Electric Insurance Company (D242)</v>
          </cell>
          <cell r="C1494" t="str">
            <v>P20300901: Total Underwriting Revenue</v>
          </cell>
          <cell r="D1494">
            <v>1896</v>
          </cell>
          <cell r="E1494">
            <v>1716</v>
          </cell>
          <cell r="F1494">
            <v>1633</v>
          </cell>
          <cell r="G1494">
            <v>1105</v>
          </cell>
          <cell r="H1494">
            <v>478</v>
          </cell>
        </row>
        <row r="1495">
          <cell r="A1495" t="str">
            <v>Electric Insurance Company (D242) P20306601: Gross Commissions</v>
          </cell>
          <cell r="B1495" t="str">
            <v>Electric Insurance Company (D242)</v>
          </cell>
          <cell r="C1495" t="str">
            <v>P20306601: Gross Commissions</v>
          </cell>
          <cell r="D1495">
            <v>0</v>
          </cell>
          <cell r="E1495">
            <v>0</v>
          </cell>
          <cell r="F1495">
            <v>0</v>
          </cell>
          <cell r="G1495">
            <v>0</v>
          </cell>
          <cell r="H1495">
            <v>0</v>
          </cell>
        </row>
        <row r="1496">
          <cell r="A1496" t="str">
            <v>Electric Insurance Company (D242) P20306801: Ceded Commissions</v>
          </cell>
          <cell r="B1496" t="str">
            <v>Electric Insurance Company (D242)</v>
          </cell>
          <cell r="C1496" t="str">
            <v>P20306801: Ceded Commissions</v>
          </cell>
          <cell r="D1496">
            <v>0</v>
          </cell>
          <cell r="E1496">
            <v>0</v>
          </cell>
          <cell r="F1496">
            <v>0</v>
          </cell>
          <cell r="G1496">
            <v>0</v>
          </cell>
          <cell r="H1496">
            <v>0</v>
          </cell>
        </row>
        <row r="1497">
          <cell r="A1497" t="str">
            <v>Electric Insurance Company (D242) P20301601: General Exp.s</v>
          </cell>
          <cell r="B1497" t="str">
            <v>Electric Insurance Company (D242)</v>
          </cell>
          <cell r="C1497" t="str">
            <v>P20301601: General Exp.s</v>
          </cell>
          <cell r="D1497">
            <v>688</v>
          </cell>
          <cell r="E1497">
            <v>656</v>
          </cell>
          <cell r="F1497">
            <v>616</v>
          </cell>
          <cell r="G1497">
            <v>578</v>
          </cell>
          <cell r="H1497">
            <v>252</v>
          </cell>
        </row>
        <row r="1498">
          <cell r="A1498" t="str">
            <v>Electric Insurance Company (D242) P20301901: Total Claims and Exp.s</v>
          </cell>
          <cell r="B1498" t="str">
            <v>Electric Insurance Company (D242)</v>
          </cell>
          <cell r="C1498" t="str">
            <v>P20301901: Total Claims and Exp.s</v>
          </cell>
          <cell r="D1498">
            <v>1948</v>
          </cell>
          <cell r="E1498">
            <v>1085</v>
          </cell>
          <cell r="F1498">
            <v>1817</v>
          </cell>
          <cell r="G1498">
            <v>894</v>
          </cell>
          <cell r="H1498">
            <v>241</v>
          </cell>
        </row>
        <row r="1499">
          <cell r="A1499" t="str">
            <v>Electric Insurance Company (D242) P20302901: Underwriting Income</v>
          </cell>
          <cell r="B1499" t="str">
            <v>Electric Insurance Company (D242)</v>
          </cell>
          <cell r="C1499" t="str">
            <v>P20302901: Underwriting Income</v>
          </cell>
          <cell r="D1499">
            <v>-52</v>
          </cell>
          <cell r="E1499">
            <v>631</v>
          </cell>
          <cell r="F1499">
            <v>-184</v>
          </cell>
          <cell r="G1499">
            <v>211</v>
          </cell>
          <cell r="H1499">
            <v>237</v>
          </cell>
        </row>
        <row r="1500">
          <cell r="A1500" t="str">
            <v>Electric Insurance Company (D242) P20303901: Net Investment Income</v>
          </cell>
          <cell r="B1500" t="str">
            <v>Electric Insurance Company (D242)</v>
          </cell>
          <cell r="C1500" t="str">
            <v>P20303901: Net Investment Income</v>
          </cell>
          <cell r="D1500">
            <v>1381</v>
          </cell>
          <cell r="E1500">
            <v>1615</v>
          </cell>
          <cell r="F1500">
            <v>1553</v>
          </cell>
          <cell r="G1500">
            <v>1700</v>
          </cell>
          <cell r="H1500">
            <v>1623</v>
          </cell>
        </row>
        <row r="1501">
          <cell r="A1501" t="str">
            <v>Electric Insurance Company (D242) P20308901: NET INCOME</v>
          </cell>
          <cell r="B1501" t="str">
            <v>Electric Insurance Company (D242)</v>
          </cell>
          <cell r="C1501" t="str">
            <v>P20308901: NET INCOME</v>
          </cell>
          <cell r="D1501">
            <v>1272</v>
          </cell>
          <cell r="E1501">
            <v>2004</v>
          </cell>
          <cell r="F1501">
            <v>1310</v>
          </cell>
          <cell r="G1501">
            <v>1754</v>
          </cell>
          <cell r="H1501">
            <v>1725</v>
          </cell>
        </row>
        <row r="1502">
          <cell r="A1502" t="str">
            <v>Electric Insurance Company (D242) P20451101: Transfers from (to) Head Office - Subtotal</v>
          </cell>
          <cell r="B1502" t="str">
            <v>Electric Insurance Company (D242)</v>
          </cell>
          <cell r="C1502" t="str">
            <v>P20451101: Transfers from (to) Head Office - Subtotal</v>
          </cell>
          <cell r="D1502">
            <v>-25</v>
          </cell>
          <cell r="E1502">
            <v>87</v>
          </cell>
          <cell r="F1502">
            <v>13</v>
          </cell>
          <cell r="G1502">
            <v>0</v>
          </cell>
          <cell r="H1502">
            <v>-52906</v>
          </cell>
        </row>
        <row r="1503">
          <cell r="A1503" t="str">
            <v>Electric Insurance Company (D242) P20452001: Advances (Returns)</v>
          </cell>
          <cell r="B1503" t="str">
            <v>Electric Insurance Company (D242)</v>
          </cell>
          <cell r="C1503" t="str">
            <v>P20452001: Advances (Returns)</v>
          </cell>
          <cell r="D1503">
            <v>0</v>
          </cell>
          <cell r="E1503">
            <v>0</v>
          </cell>
          <cell r="F1503">
            <v>0</v>
          </cell>
          <cell r="G1503">
            <v>0</v>
          </cell>
          <cell r="H1503">
            <v>-53000</v>
          </cell>
        </row>
        <row r="1504">
          <cell r="A1504" t="str">
            <v>Electric Insurance Company (D242) P30610101: Capital available</v>
          </cell>
          <cell r="B1504" t="str">
            <v>Electric Insurance Company (D242)</v>
          </cell>
          <cell r="C1504" t="str">
            <v>P30610101: Capital available</v>
          </cell>
        </row>
        <row r="1505">
          <cell r="A1505" t="str">
            <v>Electric Insurance Company (D242) P30610901: Total Capital Available</v>
          </cell>
          <cell r="B1505" t="str">
            <v>Electric Insurance Company (D242)</v>
          </cell>
          <cell r="C1505" t="str">
            <v>P30610901: Total Capital Available</v>
          </cell>
        </row>
        <row r="1506">
          <cell r="A1506" t="str">
            <v>Electric Insurance Company (D242) P30611101: Net Assets Available</v>
          </cell>
          <cell r="B1506" t="str">
            <v>Electric Insurance Company (D242)</v>
          </cell>
          <cell r="C1506" t="str">
            <v>P30611101: Net Assets Available</v>
          </cell>
          <cell r="D1506">
            <v>24701</v>
          </cell>
          <cell r="E1506">
            <v>22381</v>
          </cell>
          <cell r="F1506">
            <v>21758</v>
          </cell>
          <cell r="G1506">
            <v>15002</v>
          </cell>
          <cell r="H1506">
            <v>15586</v>
          </cell>
        </row>
        <row r="1507">
          <cell r="A1507" t="str">
            <v>Electric Insurance Company (D242) P30611901: Total Net Assets Available</v>
          </cell>
          <cell r="B1507" t="str">
            <v>Electric Insurance Company (D242)</v>
          </cell>
          <cell r="C1507" t="str">
            <v>P30611901: Total Net Assets Available</v>
          </cell>
          <cell r="D1507">
            <v>24701</v>
          </cell>
          <cell r="E1507">
            <v>22381</v>
          </cell>
          <cell r="F1507">
            <v>21758</v>
          </cell>
          <cell r="G1507">
            <v>15002</v>
          </cell>
          <cell r="H1507">
            <v>15586</v>
          </cell>
        </row>
        <row r="1508">
          <cell r="A1508" t="str">
            <v>Electric Insurance Company (D242) P30615901: Total Capital (Margin) Required at Target</v>
          </cell>
          <cell r="B1508" t="str">
            <v>Electric Insurance Company (D242)</v>
          </cell>
          <cell r="C1508" t="str">
            <v>P30615901: Total Capital (Margin) Required at Target</v>
          </cell>
          <cell r="D1508">
            <v>4722</v>
          </cell>
          <cell r="E1508">
            <v>3888</v>
          </cell>
          <cell r="F1508">
            <v>3565</v>
          </cell>
          <cell r="G1508">
            <v>2830</v>
          </cell>
          <cell r="H1508">
            <v>2488</v>
          </cell>
        </row>
        <row r="1509">
          <cell r="A1509" t="str">
            <v>Electric Insurance Company (D242) P30616001: Minimum Capital (Margin) Required (line 59 / 1.5)</v>
          </cell>
          <cell r="B1509" t="str">
            <v>Electric Insurance Company (D242)</v>
          </cell>
          <cell r="C1509" t="str">
            <v>P30616001: Minimum Capital (Margin) Required (line 59 / 1.5)</v>
          </cell>
          <cell r="D1509">
            <v>3148</v>
          </cell>
          <cell r="E1509">
            <v>2592</v>
          </cell>
          <cell r="F1509">
            <v>2377</v>
          </cell>
          <cell r="G1509">
            <v>1887</v>
          </cell>
          <cell r="H1509">
            <v>1659</v>
          </cell>
        </row>
        <row r="1510">
          <cell r="A1510" t="str">
            <v>Electric Insurance Company (D242) P30616801: Total Capital (Margin) Required at Target : Specify</v>
          </cell>
          <cell r="B1510" t="str">
            <v>Electric Insurance Company (D242)</v>
          </cell>
          <cell r="C1510" t="str">
            <v>P30616801: Total Capital (Margin) Required at Target : Specify</v>
          </cell>
          <cell r="D1510">
            <v>0</v>
          </cell>
          <cell r="E1510">
            <v>0</v>
          </cell>
          <cell r="F1510">
            <v>0</v>
          </cell>
          <cell r="G1510">
            <v>0</v>
          </cell>
          <cell r="H1510">
            <v>0</v>
          </cell>
        </row>
        <row r="1511">
          <cell r="A1511" t="str">
            <v>Electric Insurance Company (D242) P30616901: Total minimum capital (margin) required</v>
          </cell>
          <cell r="B1511" t="str">
            <v>Electric Insurance Company (D242)</v>
          </cell>
          <cell r="C1511" t="str">
            <v>P30616901: Total minimum capital (margin) required</v>
          </cell>
          <cell r="D1511">
            <v>3148</v>
          </cell>
          <cell r="E1511">
            <v>2592</v>
          </cell>
          <cell r="F1511">
            <v>2377</v>
          </cell>
          <cell r="G1511">
            <v>1887</v>
          </cell>
          <cell r="H1511">
            <v>1659</v>
          </cell>
        </row>
        <row r="1512">
          <cell r="A1512" t="str">
            <v>Electric Insurance Company (D242) P30617901: Excess Capital (Net Assets Available) over Minimum Capital (Margin) Required</v>
          </cell>
          <cell r="B1512" t="str">
            <v>Electric Insurance Company (D242)</v>
          </cell>
          <cell r="C1512" t="str">
            <v>P30617901: Excess Capital (Net Assets Available) over Minimum Capital (Margin) Required</v>
          </cell>
          <cell r="D1512">
            <v>21553</v>
          </cell>
          <cell r="E1512">
            <v>19789</v>
          </cell>
          <cell r="F1512">
            <v>19381</v>
          </cell>
          <cell r="G1512">
            <v>13115</v>
          </cell>
          <cell r="H1512">
            <v>13927</v>
          </cell>
        </row>
        <row r="1513">
          <cell r="A1513" t="str">
            <v>Electric Insurance Company (D242) P30619001: Ratio (Line 09 or line 19 as a % of line 69)</v>
          </cell>
          <cell r="B1513" t="str">
            <v>Electric Insurance Company (D242)</v>
          </cell>
          <cell r="C1513" t="str">
            <v>P30619001: Ratio (Line 09 or line 19 as a % of line 69)</v>
          </cell>
          <cell r="D1513">
            <v>784.66</v>
          </cell>
          <cell r="E1513">
            <v>863.46</v>
          </cell>
          <cell r="F1513">
            <v>915.36</v>
          </cell>
          <cell r="G1513">
            <v>795.02</v>
          </cell>
          <cell r="H1513">
            <v>939.48</v>
          </cell>
        </row>
        <row r="1514">
          <cell r="A1514" t="str">
            <v>Elite Insurance Company (A310) P20100101: Cash and Cash Equivalents</v>
          </cell>
          <cell r="B1514" t="str">
            <v>Elite Insurance Company (A310)</v>
          </cell>
          <cell r="C1514" t="str">
            <v>P20100101: Cash and Cash Equivalents</v>
          </cell>
          <cell r="D1514">
            <v>0</v>
          </cell>
          <cell r="E1514">
            <v>3434</v>
          </cell>
          <cell r="F1514">
            <v>2665</v>
          </cell>
          <cell r="G1514">
            <v>6437</v>
          </cell>
          <cell r="H1514">
            <v>9699</v>
          </cell>
        </row>
        <row r="1515">
          <cell r="A1515" t="str">
            <v>Elite Insurance Company (A310) P20101901: Total Investments</v>
          </cell>
          <cell r="B1515" t="str">
            <v>Elite Insurance Company (A310)</v>
          </cell>
          <cell r="C1515" t="str">
            <v>P20101901: Total Investments</v>
          </cell>
          <cell r="D1515">
            <v>0</v>
          </cell>
          <cell r="E1515">
            <v>0</v>
          </cell>
          <cell r="F1515">
            <v>0</v>
          </cell>
          <cell r="G1515">
            <v>0</v>
          </cell>
          <cell r="H1515">
            <v>0</v>
          </cell>
        </row>
        <row r="1516">
          <cell r="A1516" t="str">
            <v>Elite Insurance Company (A310) P20108901: TOTAL ASSETS</v>
          </cell>
          <cell r="B1516" t="str">
            <v>Elite Insurance Company (A310)</v>
          </cell>
          <cell r="C1516" t="str">
            <v>P20108901: TOTAL ASSETS</v>
          </cell>
          <cell r="D1516">
            <v>883916</v>
          </cell>
          <cell r="E1516">
            <v>861527</v>
          </cell>
          <cell r="F1516">
            <v>886674</v>
          </cell>
          <cell r="G1516">
            <v>945589</v>
          </cell>
          <cell r="H1516">
            <v>1022858</v>
          </cell>
        </row>
        <row r="1517">
          <cell r="A1517" t="str">
            <v>Elite Insurance Company (A310) P20108902: TOTAL ASSETS - Vested</v>
          </cell>
          <cell r="B1517" t="str">
            <v>Elite Insurance Company (A310)</v>
          </cell>
          <cell r="C1517" t="str">
            <v>P20108902: TOTAL ASSETS - Vested</v>
          </cell>
        </row>
        <row r="1518">
          <cell r="A1518" t="str">
            <v>Elite Insurance Company (A310) P20201201: Unearned Premiums</v>
          </cell>
          <cell r="B1518" t="str">
            <v>Elite Insurance Company (A310)</v>
          </cell>
          <cell r="C1518" t="str">
            <v>P20201201: Unearned Premiums</v>
          </cell>
          <cell r="D1518">
            <v>275061</v>
          </cell>
          <cell r="E1518">
            <v>262118</v>
          </cell>
          <cell r="F1518">
            <v>236664</v>
          </cell>
          <cell r="G1518">
            <v>248774</v>
          </cell>
          <cell r="H1518">
            <v>286638</v>
          </cell>
        </row>
        <row r="1519">
          <cell r="A1519" t="str">
            <v>Elite Insurance Company (A310) P20201301: Unpaid Claims &amp; Exp</v>
          </cell>
          <cell r="B1519" t="str">
            <v>Elite Insurance Company (A310)</v>
          </cell>
          <cell r="C1519" t="str">
            <v>P20201301: Unpaid Claims &amp; Exp</v>
          </cell>
          <cell r="D1519">
            <v>440780</v>
          </cell>
          <cell r="E1519">
            <v>438243</v>
          </cell>
          <cell r="F1519">
            <v>354138</v>
          </cell>
          <cell r="G1519">
            <v>382715</v>
          </cell>
          <cell r="H1519">
            <v>400265</v>
          </cell>
        </row>
        <row r="1520">
          <cell r="A1520" t="str">
            <v>Elite Insurance Company (A310) P20202901: TOTAL LIABILITIES</v>
          </cell>
          <cell r="B1520" t="str">
            <v>Elite Insurance Company (A310)</v>
          </cell>
          <cell r="C1520" t="str">
            <v>P20202901: TOTAL LIABILITIES</v>
          </cell>
          <cell r="D1520">
            <v>769621</v>
          </cell>
          <cell r="E1520">
            <v>738051</v>
          </cell>
          <cell r="F1520">
            <v>770601</v>
          </cell>
          <cell r="G1520">
            <v>825428</v>
          </cell>
          <cell r="H1520">
            <v>887217</v>
          </cell>
        </row>
        <row r="1521">
          <cell r="A1521" t="str">
            <v>Elite Insurance Company (A310) P20204901: TOTAL EQUITY</v>
          </cell>
          <cell r="B1521" t="str">
            <v>Elite Insurance Company (A310)</v>
          </cell>
          <cell r="C1521" t="str">
            <v>P20204901: TOTAL EQUITY</v>
          </cell>
          <cell r="D1521">
            <v>114295</v>
          </cell>
          <cell r="E1521">
            <v>123476</v>
          </cell>
          <cell r="F1521">
            <v>116073</v>
          </cell>
          <cell r="G1521">
            <v>120161</v>
          </cell>
          <cell r="H1521">
            <v>135641</v>
          </cell>
        </row>
        <row r="1522">
          <cell r="A1522" t="str">
            <v>Elite Insurance Company (A310) P20206901: Total Head Office Account, Reserves and AOCI</v>
          </cell>
          <cell r="B1522" t="str">
            <v>Elite Insurance Company (A310)</v>
          </cell>
          <cell r="C1522" t="str">
            <v>P20206901: Total Head Office Account, Reserves and AOCI</v>
          </cell>
        </row>
        <row r="1523">
          <cell r="A1523" t="str">
            <v>Elite Insurance Company (A310) P20300101: Direct Written Premiums</v>
          </cell>
          <cell r="B1523" t="str">
            <v>Elite Insurance Company (A310)</v>
          </cell>
          <cell r="C1523" t="str">
            <v>P20300101: Direct Written Premiums</v>
          </cell>
          <cell r="D1523">
            <v>274021</v>
          </cell>
          <cell r="E1523">
            <v>277799</v>
          </cell>
          <cell r="F1523">
            <v>276061</v>
          </cell>
          <cell r="G1523">
            <v>285716</v>
          </cell>
          <cell r="H1523">
            <v>259625</v>
          </cell>
        </row>
        <row r="1524">
          <cell r="A1524" t="str">
            <v>Elite Insurance Company (A310) P20300201: Reinsurance Assumed</v>
          </cell>
          <cell r="B1524" t="str">
            <v>Elite Insurance Company (A310)</v>
          </cell>
          <cell r="C1524" t="str">
            <v>P20300201: Reinsurance Assumed</v>
          </cell>
          <cell r="D1524">
            <v>246421</v>
          </cell>
          <cell r="E1524">
            <v>211558</v>
          </cell>
          <cell r="F1524">
            <v>67161</v>
          </cell>
          <cell r="G1524">
            <v>191914</v>
          </cell>
          <cell r="H1524">
            <v>143661</v>
          </cell>
        </row>
        <row r="1525">
          <cell r="A1525" t="str">
            <v>Elite Insurance Company (A310) P20300301: Reinsurance Ceded</v>
          </cell>
          <cell r="B1525" t="str">
            <v>Elite Insurance Company (A310)</v>
          </cell>
          <cell r="C1525" t="str">
            <v>P20300301: Reinsurance Ceded</v>
          </cell>
          <cell r="D1525">
            <v>168657</v>
          </cell>
          <cell r="E1525">
            <v>165379</v>
          </cell>
          <cell r="F1525">
            <v>220765</v>
          </cell>
          <cell r="G1525">
            <v>200131</v>
          </cell>
          <cell r="H1525">
            <v>187061</v>
          </cell>
        </row>
        <row r="1526">
          <cell r="A1526" t="str">
            <v>Elite Insurance Company (A310) P20300401: Net Premiums Written</v>
          </cell>
          <cell r="B1526" t="str">
            <v>Elite Insurance Company (A310)</v>
          </cell>
          <cell r="C1526" t="str">
            <v>P20300401: Net Premiums Written</v>
          </cell>
          <cell r="D1526">
            <v>351785</v>
          </cell>
          <cell r="E1526">
            <v>323978</v>
          </cell>
          <cell r="F1526">
            <v>122457</v>
          </cell>
          <cell r="G1526">
            <v>277499</v>
          </cell>
          <cell r="H1526">
            <v>216225</v>
          </cell>
        </row>
        <row r="1527">
          <cell r="A1527" t="str">
            <v>Elite Insurance Company (A310) P20300601: Net Premiums Earned</v>
          </cell>
          <cell r="B1527" t="str">
            <v>Elite Insurance Company (A310)</v>
          </cell>
          <cell r="C1527" t="str">
            <v>P20300601: Net Premiums Earned</v>
          </cell>
          <cell r="D1527">
            <v>335520</v>
          </cell>
          <cell r="E1527">
            <v>327185</v>
          </cell>
          <cell r="F1527">
            <v>159017</v>
          </cell>
          <cell r="G1527">
            <v>272492</v>
          </cell>
          <cell r="H1527">
            <v>209659</v>
          </cell>
        </row>
        <row r="1528">
          <cell r="A1528" t="str">
            <v>Elite Insurance Company (A310) P20306201: Gross Claims and Adjustment Expenses</v>
          </cell>
          <cell r="B1528" t="str">
            <v>Elite Insurance Company (A310)</v>
          </cell>
          <cell r="C1528" t="str">
            <v>P20306201: Gross Claims and Adjustment Expenses</v>
          </cell>
          <cell r="D1528">
            <v>378048</v>
          </cell>
          <cell r="E1528">
            <v>332907</v>
          </cell>
          <cell r="F1528">
            <v>207208</v>
          </cell>
          <cell r="G1528">
            <v>294356</v>
          </cell>
          <cell r="H1528">
            <v>183651</v>
          </cell>
        </row>
        <row r="1529">
          <cell r="A1529" t="str">
            <v>Elite Insurance Company (A310) P20301001: Net Claims and Adj. Exp.</v>
          </cell>
          <cell r="B1529" t="str">
            <v>Elite Insurance Company (A310)</v>
          </cell>
          <cell r="C1529" t="str">
            <v>P20301001: Net Claims and Adj. Exp.</v>
          </cell>
          <cell r="D1529">
            <v>250983</v>
          </cell>
          <cell r="E1529">
            <v>229493</v>
          </cell>
          <cell r="F1529">
            <v>72059</v>
          </cell>
          <cell r="G1529">
            <v>177903</v>
          </cell>
          <cell r="H1529">
            <v>112494</v>
          </cell>
        </row>
        <row r="1530">
          <cell r="A1530" t="str">
            <v>Elite Insurance Company (A310) P20300901: Total Underwriting Revenue</v>
          </cell>
          <cell r="B1530" t="str">
            <v>Elite Insurance Company (A310)</v>
          </cell>
          <cell r="C1530" t="str">
            <v>P20300901: Total Underwriting Revenue</v>
          </cell>
          <cell r="D1530">
            <v>335520</v>
          </cell>
          <cell r="E1530">
            <v>327185</v>
          </cell>
          <cell r="F1530">
            <v>159017</v>
          </cell>
          <cell r="G1530">
            <v>272492</v>
          </cell>
          <cell r="H1530">
            <v>209659</v>
          </cell>
        </row>
        <row r="1531">
          <cell r="A1531" t="str">
            <v>Elite Insurance Company (A310) P20306601: Gross Commissions</v>
          </cell>
          <cell r="B1531" t="str">
            <v>Elite Insurance Company (A310)</v>
          </cell>
          <cell r="C1531" t="str">
            <v>P20306601: Gross Commissions</v>
          </cell>
          <cell r="D1531">
            <v>103284</v>
          </cell>
          <cell r="E1531">
            <v>98301</v>
          </cell>
          <cell r="F1531">
            <v>100517</v>
          </cell>
          <cell r="G1531">
            <v>102838</v>
          </cell>
          <cell r="H1531">
            <v>91454</v>
          </cell>
        </row>
        <row r="1532">
          <cell r="A1532" t="str">
            <v>Elite Insurance Company (A310) P20306801: Ceded Commissions</v>
          </cell>
          <cell r="B1532" t="str">
            <v>Elite Insurance Company (A310)</v>
          </cell>
          <cell r="C1532" t="str">
            <v>P20306801: Ceded Commissions</v>
          </cell>
          <cell r="D1532">
            <v>48015</v>
          </cell>
          <cell r="E1532">
            <v>42513</v>
          </cell>
          <cell r="F1532">
            <v>47512</v>
          </cell>
          <cell r="G1532">
            <v>44989</v>
          </cell>
          <cell r="H1532">
            <v>44622</v>
          </cell>
        </row>
        <row r="1533">
          <cell r="A1533" t="str">
            <v>Elite Insurance Company (A310) P20301601: General Exp.s</v>
          </cell>
          <cell r="B1533" t="str">
            <v>Elite Insurance Company (A310)</v>
          </cell>
          <cell r="C1533" t="str">
            <v>P20301601: General Exp.s</v>
          </cell>
          <cell r="D1533">
            <v>32805</v>
          </cell>
          <cell r="E1533">
            <v>33790</v>
          </cell>
          <cell r="F1533">
            <v>26906</v>
          </cell>
          <cell r="G1533">
            <v>27192</v>
          </cell>
          <cell r="H1533">
            <v>19818</v>
          </cell>
        </row>
        <row r="1534">
          <cell r="A1534" t="str">
            <v>Elite Insurance Company (A310) P20301901: Total Claims and Exp.s</v>
          </cell>
          <cell r="B1534" t="str">
            <v>Elite Insurance Company (A310)</v>
          </cell>
          <cell r="C1534" t="str">
            <v>P20301901: Total Claims and Exp.s</v>
          </cell>
          <cell r="D1534">
            <v>351463</v>
          </cell>
          <cell r="E1534">
            <v>331876</v>
          </cell>
          <cell r="F1534">
            <v>163102</v>
          </cell>
          <cell r="G1534">
            <v>272931</v>
          </cell>
          <cell r="H1534">
            <v>186802</v>
          </cell>
        </row>
        <row r="1535">
          <cell r="A1535" t="str">
            <v>Elite Insurance Company (A310) P20302901: Underwriting Income</v>
          </cell>
          <cell r="B1535" t="str">
            <v>Elite Insurance Company (A310)</v>
          </cell>
          <cell r="C1535" t="str">
            <v>P20302901: Underwriting Income</v>
          </cell>
          <cell r="D1535">
            <v>-15943</v>
          </cell>
          <cell r="E1535">
            <v>-4691</v>
          </cell>
          <cell r="F1535">
            <v>-4085</v>
          </cell>
          <cell r="G1535">
            <v>-439</v>
          </cell>
          <cell r="H1535">
            <v>22857</v>
          </cell>
        </row>
        <row r="1536">
          <cell r="A1536" t="str">
            <v>Elite Insurance Company (A310) P20303901: Net Investment Income</v>
          </cell>
          <cell r="B1536" t="str">
            <v>Elite Insurance Company (A310)</v>
          </cell>
          <cell r="C1536" t="str">
            <v>P20303901: Net Investment Income</v>
          </cell>
          <cell r="D1536">
            <v>-123</v>
          </cell>
          <cell r="E1536">
            <v>1080</v>
          </cell>
          <cell r="F1536">
            <v>-289</v>
          </cell>
          <cell r="G1536">
            <v>-805</v>
          </cell>
          <cell r="H1536">
            <v>-596</v>
          </cell>
        </row>
        <row r="1537">
          <cell r="A1537" t="str">
            <v>Elite Insurance Company (A310) P20308901: NET INCOME</v>
          </cell>
          <cell r="B1537" t="str">
            <v>Elite Insurance Company (A310)</v>
          </cell>
          <cell r="C1537" t="str">
            <v>P20308901: NET INCOME</v>
          </cell>
          <cell r="D1537">
            <v>-3581</v>
          </cell>
          <cell r="E1537">
            <v>4193</v>
          </cell>
          <cell r="F1537">
            <v>7839</v>
          </cell>
          <cell r="G1537">
            <v>12699</v>
          </cell>
          <cell r="H1537">
            <v>16284</v>
          </cell>
        </row>
        <row r="1538">
          <cell r="A1538" t="str">
            <v>Elite Insurance Company (A310) P20451101: Transfers from (to) Head Office - Subtotal</v>
          </cell>
          <cell r="B1538" t="str">
            <v>Elite Insurance Company (A310)</v>
          </cell>
          <cell r="C1538" t="str">
            <v>P20451101: Transfers from (to) Head Office - Subtotal</v>
          </cell>
        </row>
        <row r="1539">
          <cell r="A1539" t="str">
            <v>Elite Insurance Company (A310) P20452001: Advances (Returns)</v>
          </cell>
          <cell r="B1539" t="str">
            <v>Elite Insurance Company (A310)</v>
          </cell>
          <cell r="C1539" t="str">
            <v>P20452001: Advances (Returns)</v>
          </cell>
        </row>
        <row r="1540">
          <cell r="A1540" t="str">
            <v>Elite Insurance Company (A310) P30610101: Capital available</v>
          </cell>
          <cell r="B1540" t="str">
            <v>Elite Insurance Company (A310)</v>
          </cell>
          <cell r="C1540" t="str">
            <v>P30610101: Capital available</v>
          </cell>
          <cell r="D1540">
            <v>109836</v>
          </cell>
          <cell r="E1540">
            <v>118351</v>
          </cell>
          <cell r="F1540">
            <v>111903</v>
          </cell>
          <cell r="G1540">
            <v>113701</v>
          </cell>
          <cell r="H1540">
            <v>133328</v>
          </cell>
        </row>
        <row r="1541">
          <cell r="A1541" t="str">
            <v>Elite Insurance Company (A310) P30610901: Total Capital Available</v>
          </cell>
          <cell r="B1541" t="str">
            <v>Elite Insurance Company (A310)</v>
          </cell>
          <cell r="C1541" t="str">
            <v>P30610901: Total Capital Available</v>
          </cell>
          <cell r="D1541">
            <v>109836</v>
          </cell>
          <cell r="E1541">
            <v>118351</v>
          </cell>
          <cell r="F1541">
            <v>111903</v>
          </cell>
          <cell r="G1541">
            <v>113701</v>
          </cell>
          <cell r="H1541">
            <v>133328</v>
          </cell>
        </row>
        <row r="1542">
          <cell r="A1542" t="str">
            <v>Elite Insurance Company (A310) P30611101: Net Assets Available</v>
          </cell>
          <cell r="B1542" t="str">
            <v>Elite Insurance Company (A310)</v>
          </cell>
          <cell r="C1542" t="str">
            <v>P30611101: Net Assets Available</v>
          </cell>
        </row>
        <row r="1543">
          <cell r="A1543" t="str">
            <v>Elite Insurance Company (A310) P30611901: Total Net Assets Available</v>
          </cell>
          <cell r="B1543" t="str">
            <v>Elite Insurance Company (A310)</v>
          </cell>
          <cell r="C1543" t="str">
            <v>P30611901: Total Net Assets Available</v>
          </cell>
        </row>
        <row r="1544">
          <cell r="A1544" t="str">
            <v>Elite Insurance Company (A310) P30615901: Total Capital (Margin) Required at Target</v>
          </cell>
          <cell r="B1544" t="str">
            <v>Elite Insurance Company (A310)</v>
          </cell>
          <cell r="C1544" t="str">
            <v>P30615901: Total Capital (Margin) Required at Target</v>
          </cell>
          <cell r="D1544">
            <v>88277</v>
          </cell>
          <cell r="E1544">
            <v>87663</v>
          </cell>
          <cell r="F1544">
            <v>74599</v>
          </cell>
          <cell r="G1544">
            <v>80202</v>
          </cell>
          <cell r="H1544">
            <v>85298</v>
          </cell>
        </row>
        <row r="1545">
          <cell r="A1545" t="str">
            <v>Elite Insurance Company (A310) P30616001: Minimum Capital (Margin) Required (line 59 / 1.5)</v>
          </cell>
          <cell r="B1545" t="str">
            <v>Elite Insurance Company (A310)</v>
          </cell>
          <cell r="C1545" t="str">
            <v>P30616001: Minimum Capital (Margin) Required (line 59 / 1.5)</v>
          </cell>
          <cell r="D1545">
            <v>58851</v>
          </cell>
          <cell r="E1545">
            <v>58442</v>
          </cell>
          <cell r="F1545">
            <v>49733</v>
          </cell>
          <cell r="G1545">
            <v>53468</v>
          </cell>
          <cell r="H1545">
            <v>56865</v>
          </cell>
        </row>
        <row r="1546">
          <cell r="A1546" t="str">
            <v>Elite Insurance Company (A310) P30616801: Total Capital (Margin) Required at Target : Specify</v>
          </cell>
          <cell r="B1546" t="str">
            <v>Elite Insurance Company (A310)</v>
          </cell>
          <cell r="C1546" t="str">
            <v>P30616801: Total Capital (Margin) Required at Target : Specify</v>
          </cell>
          <cell r="D1546">
            <v>0</v>
          </cell>
          <cell r="E1546">
            <v>0</v>
          </cell>
          <cell r="F1546">
            <v>0</v>
          </cell>
          <cell r="G1546">
            <v>0</v>
          </cell>
          <cell r="H1546">
            <v>0</v>
          </cell>
        </row>
        <row r="1547">
          <cell r="A1547" t="str">
            <v>Elite Insurance Company (A310) P30616901: Total minimum capital (margin) required</v>
          </cell>
          <cell r="B1547" t="str">
            <v>Elite Insurance Company (A310)</v>
          </cell>
          <cell r="C1547" t="str">
            <v>P30616901: Total minimum capital (margin) required</v>
          </cell>
          <cell r="D1547">
            <v>58851</v>
          </cell>
          <cell r="E1547">
            <v>58442</v>
          </cell>
          <cell r="F1547">
            <v>49733</v>
          </cell>
          <cell r="G1547">
            <v>53468</v>
          </cell>
          <cell r="H1547">
            <v>56865</v>
          </cell>
        </row>
        <row r="1548">
          <cell r="A1548" t="str">
            <v>Elite Insurance Company (A310) P30617901: Excess Capital (Net Assets Available) over Minimum Capital (Margin) Required</v>
          </cell>
          <cell r="B1548" t="str">
            <v>Elite Insurance Company (A310)</v>
          </cell>
          <cell r="C1548" t="str">
            <v>P30617901: Excess Capital (Net Assets Available) over Minimum Capital (Margin) Required</v>
          </cell>
          <cell r="D1548">
            <v>50985</v>
          </cell>
          <cell r="E1548">
            <v>59909</v>
          </cell>
          <cell r="F1548">
            <v>62170</v>
          </cell>
          <cell r="G1548">
            <v>60233</v>
          </cell>
          <cell r="H1548">
            <v>76463</v>
          </cell>
        </row>
        <row r="1549">
          <cell r="A1549" t="str">
            <v>Elite Insurance Company (A310) P30619001: Ratio (Line 09 or line 19 as a % of line 69)</v>
          </cell>
          <cell r="B1549" t="str">
            <v>Elite Insurance Company (A310)</v>
          </cell>
          <cell r="C1549" t="str">
            <v>P30619001: Ratio (Line 09 or line 19 as a % of line 69)</v>
          </cell>
          <cell r="D1549">
            <v>186.63</v>
          </cell>
          <cell r="E1549">
            <v>202.51</v>
          </cell>
          <cell r="F1549">
            <v>225.01</v>
          </cell>
          <cell r="G1549">
            <v>212.65</v>
          </cell>
          <cell r="H1549">
            <v>234.46</v>
          </cell>
        </row>
        <row r="1550">
          <cell r="A1550" t="str">
            <v>Employers Insurance Company of Wausau (D259) P20100101: Cash and Cash Equivalents</v>
          </cell>
          <cell r="B1550" t="str">
            <v>Employers Insurance Company of Wausau (D259)</v>
          </cell>
          <cell r="C1550" t="str">
            <v>P20100101: Cash and Cash Equivalents</v>
          </cell>
          <cell r="D1550">
            <v>550</v>
          </cell>
          <cell r="E1550">
            <v>238</v>
          </cell>
          <cell r="F1550">
            <v>187</v>
          </cell>
          <cell r="G1550">
            <v>65</v>
          </cell>
          <cell r="H1550">
            <v>68</v>
          </cell>
        </row>
        <row r="1551">
          <cell r="A1551" t="str">
            <v>Employers Insurance Company of Wausau (D259) P20101901: Total Investments</v>
          </cell>
          <cell r="B1551" t="str">
            <v>Employers Insurance Company of Wausau (D259)</v>
          </cell>
          <cell r="C1551" t="str">
            <v>P20101901: Total Investments</v>
          </cell>
          <cell r="D1551">
            <v>9588</v>
          </cell>
          <cell r="E1551">
            <v>10081</v>
          </cell>
          <cell r="F1551">
            <v>10353</v>
          </cell>
          <cell r="G1551">
            <v>10343</v>
          </cell>
          <cell r="H1551">
            <v>10306</v>
          </cell>
        </row>
        <row r="1552">
          <cell r="A1552" t="str">
            <v>Employers Insurance Company of Wausau (D259) P20108901: TOTAL ASSETS</v>
          </cell>
          <cell r="B1552" t="str">
            <v>Employers Insurance Company of Wausau (D259)</v>
          </cell>
          <cell r="C1552" t="str">
            <v>P20108901: TOTAL ASSETS</v>
          </cell>
          <cell r="D1552">
            <v>11371</v>
          </cell>
          <cell r="E1552">
            <v>10612</v>
          </cell>
          <cell r="F1552">
            <v>11492</v>
          </cell>
          <cell r="G1552">
            <v>11349</v>
          </cell>
          <cell r="H1552">
            <v>11076</v>
          </cell>
        </row>
        <row r="1553">
          <cell r="A1553" t="str">
            <v>Employers Insurance Company of Wausau (D259) P20108902: TOTAL ASSETS - Vested</v>
          </cell>
          <cell r="B1553" t="str">
            <v>Employers Insurance Company of Wausau (D259)</v>
          </cell>
          <cell r="C1553" t="str">
            <v>P20108902: TOTAL ASSETS - Vested</v>
          </cell>
          <cell r="D1553">
            <v>8149</v>
          </cell>
          <cell r="E1553">
            <v>8113</v>
          </cell>
          <cell r="F1553">
            <v>8130</v>
          </cell>
          <cell r="G1553">
            <v>8209</v>
          </cell>
          <cell r="H1553">
            <v>8084</v>
          </cell>
        </row>
        <row r="1554">
          <cell r="A1554" t="str">
            <v>Employers Insurance Company of Wausau (D259) P20201201: Unearned Premiums</v>
          </cell>
          <cell r="B1554" t="str">
            <v>Employers Insurance Company of Wausau (D259)</v>
          </cell>
          <cell r="C1554" t="str">
            <v>P20201201: Unearned Premiums</v>
          </cell>
          <cell r="D1554">
            <v>0</v>
          </cell>
          <cell r="E1554">
            <v>0</v>
          </cell>
          <cell r="F1554">
            <v>0</v>
          </cell>
          <cell r="G1554">
            <v>0</v>
          </cell>
          <cell r="H1554">
            <v>0</v>
          </cell>
        </row>
        <row r="1555">
          <cell r="A1555" t="str">
            <v>Employers Insurance Company of Wausau (D259) P20201301: Unpaid Claims &amp; Exp</v>
          </cell>
          <cell r="B1555" t="str">
            <v>Employers Insurance Company of Wausau (D259)</v>
          </cell>
          <cell r="C1555" t="str">
            <v>P20201301: Unpaid Claims &amp; Exp</v>
          </cell>
          <cell r="D1555">
            <v>241</v>
          </cell>
          <cell r="E1555">
            <v>267</v>
          </cell>
          <cell r="F1555">
            <v>966</v>
          </cell>
          <cell r="G1555">
            <v>947</v>
          </cell>
          <cell r="H1555">
            <v>718</v>
          </cell>
        </row>
        <row r="1556">
          <cell r="A1556" t="str">
            <v>Employers Insurance Company of Wausau (D259) P20202901: TOTAL LIABILITIES</v>
          </cell>
          <cell r="B1556" t="str">
            <v>Employers Insurance Company of Wausau (D259)</v>
          </cell>
          <cell r="C1556" t="str">
            <v>P20202901: TOTAL LIABILITIES</v>
          </cell>
          <cell r="D1556">
            <v>1723</v>
          </cell>
          <cell r="E1556">
            <v>848</v>
          </cell>
          <cell r="F1556">
            <v>1625</v>
          </cell>
          <cell r="G1556">
            <v>1292</v>
          </cell>
          <cell r="H1556">
            <v>1128</v>
          </cell>
        </row>
        <row r="1557">
          <cell r="A1557" t="str">
            <v>Employers Insurance Company of Wausau (D259) P20204901: TOTAL EQUITY</v>
          </cell>
          <cell r="B1557" t="str">
            <v>Employers Insurance Company of Wausau (D259)</v>
          </cell>
          <cell r="C1557" t="str">
            <v>P20204901: TOTAL EQUITY</v>
          </cell>
        </row>
        <row r="1558">
          <cell r="A1558" t="str">
            <v>Employers Insurance Company of Wausau (D259) P20206901: Total Head Office Account, Reserves and AOCI</v>
          </cell>
          <cell r="B1558" t="str">
            <v>Employers Insurance Company of Wausau (D259)</v>
          </cell>
          <cell r="C1558" t="str">
            <v>P20206901: Total Head Office Account, Reserves and AOCI</v>
          </cell>
          <cell r="D1558">
            <v>9648</v>
          </cell>
          <cell r="E1558">
            <v>9764</v>
          </cell>
          <cell r="F1558">
            <v>9867</v>
          </cell>
          <cell r="G1558">
            <v>10057</v>
          </cell>
          <cell r="H1558">
            <v>9948</v>
          </cell>
        </row>
        <row r="1559">
          <cell r="A1559" t="str">
            <v>Employers Insurance Company of Wausau (D259) P20300101: Direct Written Premiums</v>
          </cell>
          <cell r="B1559" t="str">
            <v>Employers Insurance Company of Wausau (D259)</v>
          </cell>
          <cell r="C1559" t="str">
            <v>P20300101: Direct Written Premiums</v>
          </cell>
          <cell r="D1559">
            <v>0</v>
          </cell>
          <cell r="E1559">
            <v>0</v>
          </cell>
          <cell r="F1559">
            <v>0</v>
          </cell>
          <cell r="G1559">
            <v>0</v>
          </cell>
          <cell r="H1559">
            <v>0</v>
          </cell>
        </row>
        <row r="1560">
          <cell r="A1560" t="str">
            <v>Employers Insurance Company of Wausau (D259) P20300201: Reinsurance Assumed</v>
          </cell>
          <cell r="B1560" t="str">
            <v>Employers Insurance Company of Wausau (D259)</v>
          </cell>
          <cell r="C1560" t="str">
            <v>P20300201: Reinsurance Assumed</v>
          </cell>
          <cell r="D1560">
            <v>0</v>
          </cell>
          <cell r="E1560">
            <v>0</v>
          </cell>
          <cell r="F1560">
            <v>0</v>
          </cell>
          <cell r="G1560">
            <v>0</v>
          </cell>
          <cell r="H1560">
            <v>0</v>
          </cell>
        </row>
        <row r="1561">
          <cell r="A1561" t="str">
            <v>Employers Insurance Company of Wausau (D259) P20300301: Reinsurance Ceded</v>
          </cell>
          <cell r="B1561" t="str">
            <v>Employers Insurance Company of Wausau (D259)</v>
          </cell>
          <cell r="C1561" t="str">
            <v>P20300301: Reinsurance Ceded</v>
          </cell>
          <cell r="D1561">
            <v>0</v>
          </cell>
          <cell r="E1561">
            <v>0</v>
          </cell>
          <cell r="F1561">
            <v>0</v>
          </cell>
          <cell r="G1561">
            <v>0</v>
          </cell>
          <cell r="H1561">
            <v>0</v>
          </cell>
        </row>
        <row r="1562">
          <cell r="A1562" t="str">
            <v>Employers Insurance Company of Wausau (D259) P20300401: Net Premiums Written</v>
          </cell>
          <cell r="B1562" t="str">
            <v>Employers Insurance Company of Wausau (D259)</v>
          </cell>
          <cell r="C1562" t="str">
            <v>P20300401: Net Premiums Written</v>
          </cell>
          <cell r="D1562">
            <v>0</v>
          </cell>
          <cell r="E1562">
            <v>0</v>
          </cell>
          <cell r="F1562">
            <v>0</v>
          </cell>
          <cell r="G1562">
            <v>0</v>
          </cell>
          <cell r="H1562">
            <v>0</v>
          </cell>
        </row>
        <row r="1563">
          <cell r="A1563" t="str">
            <v>Employers Insurance Company of Wausau (D259) P20300601: Net Premiums Earned</v>
          </cell>
          <cell r="B1563" t="str">
            <v>Employers Insurance Company of Wausau (D259)</v>
          </cell>
          <cell r="C1563" t="str">
            <v>P20300601: Net Premiums Earned</v>
          </cell>
          <cell r="D1563">
            <v>0</v>
          </cell>
          <cell r="E1563">
            <v>0</v>
          </cell>
          <cell r="F1563">
            <v>0</v>
          </cell>
          <cell r="G1563">
            <v>0</v>
          </cell>
          <cell r="H1563">
            <v>0</v>
          </cell>
        </row>
        <row r="1564">
          <cell r="A1564" t="str">
            <v>Employers Insurance Company of Wausau (D259) P20306201: Gross Claims and Adjustment Expenses</v>
          </cell>
          <cell r="B1564" t="str">
            <v>Employers Insurance Company of Wausau (D259)</v>
          </cell>
          <cell r="C1564" t="str">
            <v>P20306201: Gross Claims and Adjustment Expenses</v>
          </cell>
          <cell r="D1564">
            <v>-1174</v>
          </cell>
          <cell r="E1564">
            <v>-22</v>
          </cell>
          <cell r="F1564">
            <v>748</v>
          </cell>
          <cell r="G1564">
            <v>-99</v>
          </cell>
          <cell r="H1564">
            <v>-97</v>
          </cell>
        </row>
        <row r="1565">
          <cell r="A1565" t="str">
            <v>Employers Insurance Company of Wausau (D259) P20301001: Net Claims and Adj. Exp.</v>
          </cell>
          <cell r="B1565" t="str">
            <v>Employers Insurance Company of Wausau (D259)</v>
          </cell>
          <cell r="C1565" t="str">
            <v>P20301001: Net Claims and Adj. Exp.</v>
          </cell>
          <cell r="D1565">
            <v>-18</v>
          </cell>
          <cell r="E1565">
            <v>-4</v>
          </cell>
          <cell r="F1565">
            <v>38</v>
          </cell>
          <cell r="G1565">
            <v>-1</v>
          </cell>
          <cell r="H1565">
            <v>-1</v>
          </cell>
        </row>
        <row r="1566">
          <cell r="A1566" t="str">
            <v>Employers Insurance Company of Wausau (D259) P20300901: Total Underwriting Revenue</v>
          </cell>
          <cell r="B1566" t="str">
            <v>Employers Insurance Company of Wausau (D259)</v>
          </cell>
          <cell r="C1566" t="str">
            <v>P20300901: Total Underwriting Revenue</v>
          </cell>
          <cell r="D1566">
            <v>0</v>
          </cell>
          <cell r="E1566">
            <v>0</v>
          </cell>
          <cell r="F1566">
            <v>0</v>
          </cell>
          <cell r="G1566">
            <v>0</v>
          </cell>
          <cell r="H1566">
            <v>0</v>
          </cell>
        </row>
        <row r="1567">
          <cell r="A1567" t="str">
            <v>Employers Insurance Company of Wausau (D259) P20306601: Gross Commissions</v>
          </cell>
          <cell r="B1567" t="str">
            <v>Employers Insurance Company of Wausau (D259)</v>
          </cell>
          <cell r="C1567" t="str">
            <v>P20306601: Gross Commissions</v>
          </cell>
          <cell r="D1567">
            <v>0</v>
          </cell>
          <cell r="E1567">
            <v>0</v>
          </cell>
          <cell r="F1567">
            <v>0</v>
          </cell>
          <cell r="G1567">
            <v>0</v>
          </cell>
          <cell r="H1567">
            <v>0</v>
          </cell>
        </row>
        <row r="1568">
          <cell r="A1568" t="str">
            <v>Employers Insurance Company of Wausau (D259) P20306801: Ceded Commissions</v>
          </cell>
          <cell r="B1568" t="str">
            <v>Employers Insurance Company of Wausau (D259)</v>
          </cell>
          <cell r="C1568" t="str">
            <v>P20306801: Ceded Commissions</v>
          </cell>
          <cell r="D1568">
            <v>0</v>
          </cell>
          <cell r="E1568">
            <v>0</v>
          </cell>
          <cell r="F1568">
            <v>0</v>
          </cell>
          <cell r="G1568">
            <v>0</v>
          </cell>
          <cell r="H1568">
            <v>0</v>
          </cell>
        </row>
        <row r="1569">
          <cell r="A1569" t="str">
            <v>Employers Insurance Company of Wausau (D259) P20301601: General Exp.s</v>
          </cell>
          <cell r="B1569" t="str">
            <v>Employers Insurance Company of Wausau (D259)</v>
          </cell>
          <cell r="C1569" t="str">
            <v>P20301601: General Exp.s</v>
          </cell>
          <cell r="D1569">
            <v>106</v>
          </cell>
          <cell r="E1569">
            <v>71</v>
          </cell>
          <cell r="F1569">
            <v>78</v>
          </cell>
          <cell r="G1569">
            <v>92</v>
          </cell>
          <cell r="H1569">
            <v>65</v>
          </cell>
        </row>
        <row r="1570">
          <cell r="A1570" t="str">
            <v>Employers Insurance Company of Wausau (D259) P20301901: Total Claims and Exp.s</v>
          </cell>
          <cell r="B1570" t="str">
            <v>Employers Insurance Company of Wausau (D259)</v>
          </cell>
          <cell r="C1570" t="str">
            <v>P20301901: Total Claims and Exp.s</v>
          </cell>
          <cell r="D1570">
            <v>91</v>
          </cell>
          <cell r="E1570">
            <v>69</v>
          </cell>
          <cell r="F1570">
            <v>117</v>
          </cell>
          <cell r="G1570">
            <v>92</v>
          </cell>
          <cell r="H1570">
            <v>65</v>
          </cell>
        </row>
        <row r="1571">
          <cell r="A1571" t="str">
            <v>Employers Insurance Company of Wausau (D259) P20302901: Underwriting Income</v>
          </cell>
          <cell r="B1571" t="str">
            <v>Employers Insurance Company of Wausau (D259)</v>
          </cell>
          <cell r="C1571" t="str">
            <v>P20302901: Underwriting Income</v>
          </cell>
          <cell r="D1571">
            <v>-91</v>
          </cell>
          <cell r="E1571">
            <v>-69</v>
          </cell>
          <cell r="F1571">
            <v>-117</v>
          </cell>
          <cell r="G1571">
            <v>-92</v>
          </cell>
          <cell r="H1571">
            <v>-65</v>
          </cell>
        </row>
        <row r="1572">
          <cell r="A1572" t="str">
            <v>Employers Insurance Company of Wausau (D259) P20303901: Net Investment Income</v>
          </cell>
          <cell r="B1572" t="str">
            <v>Employers Insurance Company of Wausau (D259)</v>
          </cell>
          <cell r="C1572" t="str">
            <v>P20303901: Net Investment Income</v>
          </cell>
          <cell r="D1572">
            <v>298</v>
          </cell>
          <cell r="E1572">
            <v>126</v>
          </cell>
          <cell r="F1572">
            <v>189</v>
          </cell>
          <cell r="G1572">
            <v>144</v>
          </cell>
          <cell r="H1572">
            <v>81</v>
          </cell>
        </row>
        <row r="1573">
          <cell r="A1573" t="str">
            <v>Employers Insurance Company of Wausau (D259) P20308901: NET INCOME</v>
          </cell>
          <cell r="B1573" t="str">
            <v>Employers Insurance Company of Wausau (D259)</v>
          </cell>
          <cell r="C1573" t="str">
            <v>P20308901: NET INCOME</v>
          </cell>
          <cell r="D1573">
            <v>204</v>
          </cell>
          <cell r="E1573">
            <v>56</v>
          </cell>
          <cell r="F1573">
            <v>71</v>
          </cell>
          <cell r="G1573">
            <v>51</v>
          </cell>
          <cell r="H1573">
            <v>16</v>
          </cell>
        </row>
        <row r="1574">
          <cell r="A1574" t="str">
            <v>Employers Insurance Company of Wausau (D259) P20451101: Transfers from (to) Head Office - Subtotal</v>
          </cell>
          <cell r="B1574" t="str">
            <v>Employers Insurance Company of Wausau (D259)</v>
          </cell>
          <cell r="C1574" t="str">
            <v>P20451101: Transfers from (to) Head Office - Subtotal</v>
          </cell>
          <cell r="D1574">
            <v>-23341</v>
          </cell>
          <cell r="E1574">
            <v>16</v>
          </cell>
          <cell r="F1574">
            <v>16</v>
          </cell>
          <cell r="G1574">
            <v>16</v>
          </cell>
          <cell r="H1574">
            <v>9</v>
          </cell>
        </row>
        <row r="1575">
          <cell r="A1575" t="str">
            <v>Employers Insurance Company of Wausau (D259) P20452001: Advances (Returns)</v>
          </cell>
          <cell r="B1575" t="str">
            <v>Employers Insurance Company of Wausau (D259)</v>
          </cell>
          <cell r="C1575" t="str">
            <v>P20452001: Advances (Returns)</v>
          </cell>
          <cell r="D1575">
            <v>-23361</v>
          </cell>
          <cell r="E1575">
            <v>0</v>
          </cell>
          <cell r="F1575">
            <v>0</v>
          </cell>
          <cell r="G1575">
            <v>0</v>
          </cell>
          <cell r="H1575">
            <v>0</v>
          </cell>
        </row>
        <row r="1576">
          <cell r="A1576" t="str">
            <v>Employers Insurance Company of Wausau (D259) P30610101: Capital available</v>
          </cell>
          <cell r="B1576" t="str">
            <v>Employers Insurance Company of Wausau (D259)</v>
          </cell>
          <cell r="C1576" t="str">
            <v>P30610101: Capital available</v>
          </cell>
        </row>
        <row r="1577">
          <cell r="A1577" t="str">
            <v>Employers Insurance Company of Wausau (D259) P30610901: Total Capital Available</v>
          </cell>
          <cell r="B1577" t="str">
            <v>Employers Insurance Company of Wausau (D259)</v>
          </cell>
          <cell r="C1577" t="str">
            <v>P30610901: Total Capital Available</v>
          </cell>
        </row>
        <row r="1578">
          <cell r="A1578" t="str">
            <v>Employers Insurance Company of Wausau (D259) P30611101: Net Assets Available</v>
          </cell>
          <cell r="B1578" t="str">
            <v>Employers Insurance Company of Wausau (D259)</v>
          </cell>
          <cell r="C1578" t="str">
            <v>P30611101: Net Assets Available</v>
          </cell>
          <cell r="D1578">
            <v>6639</v>
          </cell>
          <cell r="E1578">
            <v>7466</v>
          </cell>
          <cell r="F1578">
            <v>6789</v>
          </cell>
          <cell r="G1578">
            <v>7204</v>
          </cell>
          <cell r="H1578">
            <v>7244</v>
          </cell>
        </row>
        <row r="1579">
          <cell r="A1579" t="str">
            <v>Employers Insurance Company of Wausau (D259) P30611901: Total Net Assets Available</v>
          </cell>
          <cell r="B1579" t="str">
            <v>Employers Insurance Company of Wausau (D259)</v>
          </cell>
          <cell r="C1579" t="str">
            <v>P30611901: Total Net Assets Available</v>
          </cell>
          <cell r="D1579">
            <v>6639</v>
          </cell>
          <cell r="E1579">
            <v>7466</v>
          </cell>
          <cell r="F1579">
            <v>6789</v>
          </cell>
          <cell r="G1579">
            <v>7204</v>
          </cell>
          <cell r="H1579">
            <v>7244</v>
          </cell>
        </row>
        <row r="1580">
          <cell r="A1580" t="str">
            <v>Employers Insurance Company of Wausau (D259) P30615901: Total Capital (Margin) Required at Target</v>
          </cell>
          <cell r="B1580" t="str">
            <v>Employers Insurance Company of Wausau (D259)</v>
          </cell>
          <cell r="C1580" t="str">
            <v>P30615901: Total Capital (Margin) Required at Target</v>
          </cell>
          <cell r="D1580">
            <v>208</v>
          </cell>
          <cell r="E1580">
            <v>235</v>
          </cell>
          <cell r="F1580">
            <v>307</v>
          </cell>
          <cell r="G1580">
            <v>359</v>
          </cell>
          <cell r="H1580">
            <v>365</v>
          </cell>
        </row>
        <row r="1581">
          <cell r="A1581" t="str">
            <v>Employers Insurance Company of Wausau (D259) P30616001: Minimum Capital (Margin) Required (line 59 / 1.5)</v>
          </cell>
          <cell r="B1581" t="str">
            <v>Employers Insurance Company of Wausau (D259)</v>
          </cell>
          <cell r="C1581" t="str">
            <v>P30616001: Minimum Capital (Margin) Required (line 59 / 1.5)</v>
          </cell>
          <cell r="D1581">
            <v>139</v>
          </cell>
          <cell r="E1581">
            <v>157</v>
          </cell>
          <cell r="F1581">
            <v>205</v>
          </cell>
          <cell r="G1581">
            <v>239</v>
          </cell>
          <cell r="H1581">
            <v>243</v>
          </cell>
        </row>
        <row r="1582">
          <cell r="A1582" t="str">
            <v>Employers Insurance Company of Wausau (D259) P30616801: Total Capital (Margin) Required at Target : Specify</v>
          </cell>
          <cell r="B1582" t="str">
            <v>Employers Insurance Company of Wausau (D259)</v>
          </cell>
          <cell r="C1582" t="str">
            <v>P30616801: Total Capital (Margin) Required at Target : Specify</v>
          </cell>
          <cell r="D1582">
            <v>0</v>
          </cell>
          <cell r="E1582">
            <v>0</v>
          </cell>
          <cell r="F1582">
            <v>0</v>
          </cell>
          <cell r="G1582">
            <v>0</v>
          </cell>
          <cell r="H1582">
            <v>0</v>
          </cell>
        </row>
        <row r="1583">
          <cell r="A1583" t="str">
            <v>Employers Insurance Company of Wausau (D259) P30616901: Total minimum capital (margin) required</v>
          </cell>
          <cell r="B1583" t="str">
            <v>Employers Insurance Company of Wausau (D259)</v>
          </cell>
          <cell r="C1583" t="str">
            <v>P30616901: Total minimum capital (margin) required</v>
          </cell>
          <cell r="D1583">
            <v>139</v>
          </cell>
          <cell r="E1583">
            <v>157</v>
          </cell>
          <cell r="F1583">
            <v>205</v>
          </cell>
          <cell r="G1583">
            <v>239</v>
          </cell>
          <cell r="H1583">
            <v>243</v>
          </cell>
        </row>
        <row r="1584">
          <cell r="A1584" t="str">
            <v>Employers Insurance Company of Wausau (D259) P30617901: Excess Capital (Net Assets Available) over Minimum Capital (Margin) Required</v>
          </cell>
          <cell r="B1584" t="str">
            <v>Employers Insurance Company of Wausau (D259)</v>
          </cell>
          <cell r="C1584" t="str">
            <v>P30617901: Excess Capital (Net Assets Available) over Minimum Capital (Margin) Required</v>
          </cell>
          <cell r="D1584">
            <v>6500</v>
          </cell>
          <cell r="E1584">
            <v>7309</v>
          </cell>
          <cell r="F1584">
            <v>6584</v>
          </cell>
          <cell r="G1584">
            <v>6965</v>
          </cell>
          <cell r="H1584">
            <v>7001</v>
          </cell>
        </row>
        <row r="1585">
          <cell r="A1585" t="str">
            <v>Employers Insurance Company of Wausau (D259) P30619001: Ratio (Line 09 or line 19 as a % of line 69)</v>
          </cell>
          <cell r="B1585" t="str">
            <v>Employers Insurance Company of Wausau (D259)</v>
          </cell>
          <cell r="C1585" t="str">
            <v>P30619001: Ratio (Line 09 or line 19 as a % of line 69)</v>
          </cell>
          <cell r="D1585">
            <v>4776.26</v>
          </cell>
          <cell r="E1585">
            <v>4755.41</v>
          </cell>
          <cell r="F1585">
            <v>3311.71</v>
          </cell>
          <cell r="G1585">
            <v>3014.23</v>
          </cell>
          <cell r="H1585">
            <v>2981.07</v>
          </cell>
        </row>
        <row r="1586">
          <cell r="A1586" t="str">
            <v>Euler Hermes North America Insurance Company (D063) P20100101: Cash and Cash Equivalents</v>
          </cell>
          <cell r="B1586" t="str">
            <v>Euler Hermes North America Insurance Company (D063)</v>
          </cell>
          <cell r="C1586" t="str">
            <v>P20100101: Cash and Cash Equivalents</v>
          </cell>
          <cell r="D1586">
            <v>10272</v>
          </cell>
          <cell r="E1586">
            <v>2889</v>
          </cell>
          <cell r="F1586">
            <v>2979</v>
          </cell>
          <cell r="G1586">
            <v>3605</v>
          </cell>
          <cell r="H1586">
            <v>868</v>
          </cell>
        </row>
        <row r="1587">
          <cell r="A1587" t="str">
            <v>Euler Hermes North America Insurance Company (D063) P20101901: Total Investments</v>
          </cell>
          <cell r="B1587" t="str">
            <v>Euler Hermes North America Insurance Company (D063)</v>
          </cell>
          <cell r="C1587" t="str">
            <v>P20101901: Total Investments</v>
          </cell>
          <cell r="D1587">
            <v>59965</v>
          </cell>
          <cell r="E1587">
            <v>73571</v>
          </cell>
          <cell r="F1587">
            <v>136743</v>
          </cell>
          <cell r="G1587">
            <v>134302</v>
          </cell>
          <cell r="H1587">
            <v>150937</v>
          </cell>
        </row>
        <row r="1588">
          <cell r="A1588" t="str">
            <v>Euler Hermes North America Insurance Company (D063) P20108901: TOTAL ASSETS</v>
          </cell>
          <cell r="B1588" t="str">
            <v>Euler Hermes North America Insurance Company (D063)</v>
          </cell>
          <cell r="C1588" t="str">
            <v>P20108901: TOTAL ASSETS</v>
          </cell>
          <cell r="D1588">
            <v>114451</v>
          </cell>
          <cell r="E1588">
            <v>152024</v>
          </cell>
          <cell r="F1588">
            <v>207757</v>
          </cell>
          <cell r="G1588">
            <v>211508</v>
          </cell>
          <cell r="H1588">
            <v>208264</v>
          </cell>
        </row>
        <row r="1589">
          <cell r="A1589" t="str">
            <v>Euler Hermes North America Insurance Company (D063) P20108902: TOTAL ASSETS - Vested</v>
          </cell>
          <cell r="B1589" t="str">
            <v>Euler Hermes North America Insurance Company (D063)</v>
          </cell>
          <cell r="C1589" t="str">
            <v>P20108902: TOTAL ASSETS - Vested</v>
          </cell>
          <cell r="D1589">
            <v>60819</v>
          </cell>
          <cell r="E1589">
            <v>74977</v>
          </cell>
          <cell r="F1589">
            <v>138186</v>
          </cell>
          <cell r="G1589">
            <v>135549</v>
          </cell>
          <cell r="H1589">
            <v>152826</v>
          </cell>
        </row>
        <row r="1590">
          <cell r="A1590" t="str">
            <v>Euler Hermes North America Insurance Company (D063) P20201201: Unearned Premiums</v>
          </cell>
          <cell r="B1590" t="str">
            <v>Euler Hermes North America Insurance Company (D063)</v>
          </cell>
          <cell r="C1590" t="str">
            <v>P20201201: Unearned Premiums</v>
          </cell>
          <cell r="D1590">
            <v>20192</v>
          </cell>
          <cell r="E1590">
            <v>23421</v>
          </cell>
          <cell r="F1590">
            <v>24896</v>
          </cell>
          <cell r="G1590">
            <v>22788</v>
          </cell>
          <cell r="H1590">
            <v>25599</v>
          </cell>
        </row>
        <row r="1591">
          <cell r="A1591" t="str">
            <v>Euler Hermes North America Insurance Company (D063) P20201301: Unpaid Claims &amp; Exp</v>
          </cell>
          <cell r="B1591" t="str">
            <v>Euler Hermes North America Insurance Company (D063)</v>
          </cell>
          <cell r="C1591" t="str">
            <v>P20201301: Unpaid Claims &amp; Exp</v>
          </cell>
          <cell r="D1591">
            <v>21622</v>
          </cell>
          <cell r="E1591">
            <v>46667</v>
          </cell>
          <cell r="F1591">
            <v>52041</v>
          </cell>
          <cell r="G1591">
            <v>60224</v>
          </cell>
          <cell r="H1591">
            <v>37380</v>
          </cell>
        </row>
        <row r="1592">
          <cell r="A1592" t="str">
            <v>Euler Hermes North America Insurance Company (D063) P20202901: TOTAL LIABILITIES</v>
          </cell>
          <cell r="B1592" t="str">
            <v>Euler Hermes North America Insurance Company (D063)</v>
          </cell>
          <cell r="C1592" t="str">
            <v>P20202901: TOTAL LIABILITIES</v>
          </cell>
          <cell r="D1592">
            <v>59030</v>
          </cell>
          <cell r="E1592">
            <v>93401</v>
          </cell>
          <cell r="F1592">
            <v>97965</v>
          </cell>
          <cell r="G1592">
            <v>100667</v>
          </cell>
          <cell r="H1592">
            <v>84822</v>
          </cell>
        </row>
        <row r="1593">
          <cell r="A1593" t="str">
            <v>Euler Hermes North America Insurance Company (D063) P20204901: TOTAL EQUITY</v>
          </cell>
          <cell r="B1593" t="str">
            <v>Euler Hermes North America Insurance Company (D063)</v>
          </cell>
          <cell r="C1593" t="str">
            <v>P20204901: TOTAL EQUITY</v>
          </cell>
        </row>
        <row r="1594">
          <cell r="A1594" t="str">
            <v>Euler Hermes North America Insurance Company (D063) P20206901: Total Head Office Account, Reserves and AOCI</v>
          </cell>
          <cell r="B1594" t="str">
            <v>Euler Hermes North America Insurance Company (D063)</v>
          </cell>
          <cell r="C1594" t="str">
            <v>P20206901: Total Head Office Account, Reserves and AOCI</v>
          </cell>
          <cell r="D1594">
            <v>55421</v>
          </cell>
          <cell r="E1594">
            <v>58623</v>
          </cell>
          <cell r="F1594">
            <v>109792</v>
          </cell>
          <cell r="G1594">
            <v>110841</v>
          </cell>
          <cell r="H1594">
            <v>123442</v>
          </cell>
        </row>
        <row r="1595">
          <cell r="A1595" t="str">
            <v>Euler Hermes North America Insurance Company (D063) P20300101: Direct Written Premiums</v>
          </cell>
          <cell r="B1595" t="str">
            <v>Euler Hermes North America Insurance Company (D063)</v>
          </cell>
          <cell r="C1595" t="str">
            <v>P20300101: Direct Written Premiums</v>
          </cell>
          <cell r="D1595">
            <v>49722</v>
          </cell>
          <cell r="E1595">
            <v>55295</v>
          </cell>
          <cell r="F1595">
            <v>63196</v>
          </cell>
          <cell r="G1595">
            <v>57271</v>
          </cell>
          <cell r="H1595">
            <v>44391</v>
          </cell>
        </row>
        <row r="1596">
          <cell r="A1596" t="str">
            <v>Euler Hermes North America Insurance Company (D063) P20300201: Reinsurance Assumed</v>
          </cell>
          <cell r="B1596" t="str">
            <v>Euler Hermes North America Insurance Company (D063)</v>
          </cell>
          <cell r="C1596" t="str">
            <v>P20300201: Reinsurance Assumed</v>
          </cell>
          <cell r="D1596">
            <v>0</v>
          </cell>
          <cell r="E1596">
            <v>0</v>
          </cell>
          <cell r="F1596">
            <v>0</v>
          </cell>
          <cell r="G1596">
            <v>0</v>
          </cell>
          <cell r="H1596">
            <v>0</v>
          </cell>
        </row>
        <row r="1597">
          <cell r="A1597" t="str">
            <v>Euler Hermes North America Insurance Company (D063) P20300301: Reinsurance Ceded</v>
          </cell>
          <cell r="B1597" t="str">
            <v>Euler Hermes North America Insurance Company (D063)</v>
          </cell>
          <cell r="C1597" t="str">
            <v>P20300301: Reinsurance Ceded</v>
          </cell>
          <cell r="D1597">
            <v>34204</v>
          </cell>
          <cell r="E1597">
            <v>37979</v>
          </cell>
          <cell r="F1597">
            <v>10355</v>
          </cell>
          <cell r="G1597">
            <v>10478</v>
          </cell>
          <cell r="H1597">
            <v>9365</v>
          </cell>
        </row>
        <row r="1598">
          <cell r="A1598" t="str">
            <v>Euler Hermes North America Insurance Company (D063) P20300401: Net Premiums Written</v>
          </cell>
          <cell r="B1598" t="str">
            <v>Euler Hermes North America Insurance Company (D063)</v>
          </cell>
          <cell r="C1598" t="str">
            <v>P20300401: Net Premiums Written</v>
          </cell>
          <cell r="D1598">
            <v>15518</v>
          </cell>
          <cell r="E1598">
            <v>17316</v>
          </cell>
          <cell r="F1598">
            <v>52841</v>
          </cell>
          <cell r="G1598">
            <v>46793</v>
          </cell>
          <cell r="H1598">
            <v>35026</v>
          </cell>
        </row>
        <row r="1599">
          <cell r="A1599" t="str">
            <v>Euler Hermes North America Insurance Company (D063) P20300601: Net Premiums Earned</v>
          </cell>
          <cell r="B1599" t="str">
            <v>Euler Hermes North America Insurance Company (D063)</v>
          </cell>
          <cell r="C1599" t="str">
            <v>P20300601: Net Premiums Earned</v>
          </cell>
          <cell r="D1599">
            <v>15052</v>
          </cell>
          <cell r="E1599">
            <v>14132</v>
          </cell>
          <cell r="F1599">
            <v>51282</v>
          </cell>
          <cell r="G1599">
            <v>49067</v>
          </cell>
          <cell r="H1599">
            <v>32339</v>
          </cell>
        </row>
        <row r="1600">
          <cell r="A1600" t="str">
            <v>Euler Hermes North America Insurance Company (D063) P20306201: Gross Claims and Adjustment Expenses</v>
          </cell>
          <cell r="B1600" t="str">
            <v>Euler Hermes North America Insurance Company (D063)</v>
          </cell>
          <cell r="C1600" t="str">
            <v>P20306201: Gross Claims and Adjustment Expenses</v>
          </cell>
          <cell r="D1600">
            <v>12144</v>
          </cell>
          <cell r="E1600">
            <v>39245</v>
          </cell>
          <cell r="F1600">
            <v>28550</v>
          </cell>
          <cell r="G1600">
            <v>45391</v>
          </cell>
          <cell r="H1600">
            <v>-13022</v>
          </cell>
        </row>
        <row r="1601">
          <cell r="A1601" t="str">
            <v>Euler Hermes North America Insurance Company (D063) P20301001: Net Claims and Adj. Exp.</v>
          </cell>
          <cell r="B1601" t="str">
            <v>Euler Hermes North America Insurance Company (D063)</v>
          </cell>
          <cell r="C1601" t="str">
            <v>P20301001: Net Claims and Adj. Exp.</v>
          </cell>
          <cell r="D1601">
            <v>4023</v>
          </cell>
          <cell r="E1601">
            <v>8889</v>
          </cell>
          <cell r="F1601">
            <v>26031</v>
          </cell>
          <cell r="G1601">
            <v>41767</v>
          </cell>
          <cell r="H1601">
            <v>3868</v>
          </cell>
        </row>
        <row r="1602">
          <cell r="A1602" t="str">
            <v>Euler Hermes North America Insurance Company (D063) P20300901: Total Underwriting Revenue</v>
          </cell>
          <cell r="B1602" t="str">
            <v>Euler Hermes North America Insurance Company (D063)</v>
          </cell>
          <cell r="C1602" t="str">
            <v>P20300901: Total Underwriting Revenue</v>
          </cell>
          <cell r="D1602">
            <v>16908</v>
          </cell>
          <cell r="E1602">
            <v>16201</v>
          </cell>
          <cell r="F1602">
            <v>53544</v>
          </cell>
          <cell r="G1602">
            <v>51247</v>
          </cell>
          <cell r="H1602">
            <v>34060</v>
          </cell>
        </row>
        <row r="1603">
          <cell r="A1603" t="str">
            <v>Euler Hermes North America Insurance Company (D063) P20306601: Gross Commissions</v>
          </cell>
          <cell r="B1603" t="str">
            <v>Euler Hermes North America Insurance Company (D063)</v>
          </cell>
          <cell r="C1603" t="str">
            <v>P20306601: Gross Commissions</v>
          </cell>
          <cell r="D1603">
            <v>6754</v>
          </cell>
          <cell r="E1603">
            <v>7207</v>
          </cell>
          <cell r="F1603">
            <v>8720</v>
          </cell>
          <cell r="G1603">
            <v>8155</v>
          </cell>
          <cell r="H1603">
            <v>6271</v>
          </cell>
        </row>
        <row r="1604">
          <cell r="A1604" t="str">
            <v>Euler Hermes North America Insurance Company (D063) P20306801: Ceded Commissions</v>
          </cell>
          <cell r="B1604" t="str">
            <v>Euler Hermes North America Insurance Company (D063)</v>
          </cell>
          <cell r="C1604" t="str">
            <v>P20306801: Ceded Commissions</v>
          </cell>
          <cell r="D1604">
            <v>12584</v>
          </cell>
          <cell r="E1604">
            <v>14110</v>
          </cell>
          <cell r="F1604">
            <v>4665</v>
          </cell>
          <cell r="G1604">
            <v>3981</v>
          </cell>
          <cell r="H1604">
            <v>3319</v>
          </cell>
        </row>
        <row r="1605">
          <cell r="A1605" t="str">
            <v>Euler Hermes North America Insurance Company (D063) P20301601: General Exp.s</v>
          </cell>
          <cell r="B1605" t="str">
            <v>Euler Hermes North America Insurance Company (D063)</v>
          </cell>
          <cell r="C1605" t="str">
            <v>P20301601: General Exp.s</v>
          </cell>
          <cell r="D1605">
            <v>4839</v>
          </cell>
          <cell r="E1605">
            <v>5054</v>
          </cell>
          <cell r="F1605">
            <v>6269</v>
          </cell>
          <cell r="G1605">
            <v>5575</v>
          </cell>
          <cell r="H1605">
            <v>7883</v>
          </cell>
        </row>
        <row r="1606">
          <cell r="A1606" t="str">
            <v>Euler Hermes North America Insurance Company (D063) P20301901: Total Claims and Exp.s</v>
          </cell>
          <cell r="B1606" t="str">
            <v>Euler Hermes North America Insurance Company (D063)</v>
          </cell>
          <cell r="C1606" t="str">
            <v>P20301901: Total Claims and Exp.s</v>
          </cell>
          <cell r="D1606">
            <v>8390</v>
          </cell>
          <cell r="E1606">
            <v>13400</v>
          </cell>
          <cell r="F1606">
            <v>42593</v>
          </cell>
          <cell r="G1606">
            <v>57145</v>
          </cell>
          <cell r="H1606">
            <v>16433</v>
          </cell>
        </row>
        <row r="1607">
          <cell r="A1607" t="str">
            <v>Euler Hermes North America Insurance Company (D063) P20302901: Underwriting Income</v>
          </cell>
          <cell r="B1607" t="str">
            <v>Euler Hermes North America Insurance Company (D063)</v>
          </cell>
          <cell r="C1607" t="str">
            <v>P20302901: Underwriting Income</v>
          </cell>
          <cell r="D1607">
            <v>8518</v>
          </cell>
          <cell r="E1607">
            <v>2801</v>
          </cell>
          <cell r="F1607">
            <v>10951</v>
          </cell>
          <cell r="G1607">
            <v>-5898</v>
          </cell>
          <cell r="H1607">
            <v>17627</v>
          </cell>
        </row>
        <row r="1608">
          <cell r="A1608" t="str">
            <v>Euler Hermes North America Insurance Company (D063) P20303901: Net Investment Income</v>
          </cell>
          <cell r="B1608" t="str">
            <v>Euler Hermes North America Insurance Company (D063)</v>
          </cell>
          <cell r="C1608" t="str">
            <v>P20303901: Net Investment Income</v>
          </cell>
          <cell r="D1608">
            <v>1096</v>
          </cell>
          <cell r="E1608">
            <v>1334</v>
          </cell>
          <cell r="F1608">
            <v>2194</v>
          </cell>
          <cell r="G1608">
            <v>2816</v>
          </cell>
          <cell r="H1608">
            <v>1736</v>
          </cell>
        </row>
        <row r="1609">
          <cell r="A1609" t="str">
            <v>Euler Hermes North America Insurance Company (D063) P20308901: NET INCOME</v>
          </cell>
          <cell r="B1609" t="str">
            <v>Euler Hermes North America Insurance Company (D063)</v>
          </cell>
          <cell r="C1609" t="str">
            <v>P20308901: NET INCOME</v>
          </cell>
          <cell r="D1609">
            <v>7882</v>
          </cell>
          <cell r="E1609">
            <v>3282</v>
          </cell>
          <cell r="F1609">
            <v>10217</v>
          </cell>
          <cell r="G1609">
            <v>-1663</v>
          </cell>
          <cell r="H1609">
            <v>16531</v>
          </cell>
        </row>
        <row r="1610">
          <cell r="A1610" t="str">
            <v>Euler Hermes North America Insurance Company (D063) P20451101: Transfers from (to) Head Office - Subtotal</v>
          </cell>
          <cell r="B1610" t="str">
            <v>Euler Hermes North America Insurance Company (D063)</v>
          </cell>
          <cell r="C1610" t="str">
            <v>P20451101: Transfers from (to) Head Office - Subtotal</v>
          </cell>
          <cell r="D1610">
            <v>0</v>
          </cell>
          <cell r="E1610">
            <v>0</v>
          </cell>
          <cell r="F1610">
            <v>41000</v>
          </cell>
          <cell r="G1610">
            <v>0</v>
          </cell>
          <cell r="H1610">
            <v>0</v>
          </cell>
        </row>
        <row r="1611">
          <cell r="A1611" t="str">
            <v>Euler Hermes North America Insurance Company (D063) P20452001: Advances (Returns)</v>
          </cell>
          <cell r="B1611" t="str">
            <v>Euler Hermes North America Insurance Company (D063)</v>
          </cell>
          <cell r="C1611" t="str">
            <v>P20452001: Advances (Returns)</v>
          </cell>
          <cell r="D1611">
            <v>0</v>
          </cell>
          <cell r="E1611">
            <v>0</v>
          </cell>
          <cell r="F1611">
            <v>41000</v>
          </cell>
          <cell r="G1611">
            <v>0</v>
          </cell>
          <cell r="H1611">
            <v>0</v>
          </cell>
        </row>
        <row r="1612">
          <cell r="A1612" t="str">
            <v>Euler Hermes North America Insurance Company (D063) P30610101: Capital available</v>
          </cell>
          <cell r="B1612" t="str">
            <v>Euler Hermes North America Insurance Company (D063)</v>
          </cell>
          <cell r="C1612" t="str">
            <v>P30610101: Capital available</v>
          </cell>
        </row>
        <row r="1613">
          <cell r="A1613" t="str">
            <v>Euler Hermes North America Insurance Company (D063) P30610901: Total Capital Available</v>
          </cell>
          <cell r="B1613" t="str">
            <v>Euler Hermes North America Insurance Company (D063)</v>
          </cell>
          <cell r="C1613" t="str">
            <v>P30610901: Total Capital Available</v>
          </cell>
        </row>
        <row r="1614">
          <cell r="A1614" t="str">
            <v>Euler Hermes North America Insurance Company (D063) P30611101: Net Assets Available</v>
          </cell>
          <cell r="B1614" t="str">
            <v>Euler Hermes North America Insurance Company (D063)</v>
          </cell>
          <cell r="C1614" t="str">
            <v>P30611101: Net Assets Available</v>
          </cell>
          <cell r="D1614">
            <v>34556</v>
          </cell>
          <cell r="E1614">
            <v>29345</v>
          </cell>
          <cell r="F1614">
            <v>86051</v>
          </cell>
          <cell r="G1614">
            <v>83785</v>
          </cell>
          <cell r="H1614">
            <v>114143</v>
          </cell>
        </row>
        <row r="1615">
          <cell r="A1615" t="str">
            <v>Euler Hermes North America Insurance Company (D063) P30611901: Total Net Assets Available</v>
          </cell>
          <cell r="B1615" t="str">
            <v>Euler Hermes North America Insurance Company (D063)</v>
          </cell>
          <cell r="C1615" t="str">
            <v>P30611901: Total Net Assets Available</v>
          </cell>
          <cell r="D1615">
            <v>34556</v>
          </cell>
          <cell r="E1615">
            <v>29345</v>
          </cell>
          <cell r="F1615">
            <v>86051</v>
          </cell>
          <cell r="G1615">
            <v>83785</v>
          </cell>
          <cell r="H1615">
            <v>114143</v>
          </cell>
        </row>
        <row r="1616">
          <cell r="A1616" t="str">
            <v>Euler Hermes North America Insurance Company (D063) P30615901: Total Capital (Margin) Required at Target</v>
          </cell>
          <cell r="B1616" t="str">
            <v>Euler Hermes North America Insurance Company (D063)</v>
          </cell>
          <cell r="C1616" t="str">
            <v>P30615901: Total Capital (Margin) Required at Target</v>
          </cell>
          <cell r="D1616">
            <v>10809</v>
          </cell>
          <cell r="E1616">
            <v>16153</v>
          </cell>
          <cell r="F1616">
            <v>19269</v>
          </cell>
          <cell r="G1616">
            <v>20482</v>
          </cell>
          <cell r="H1616">
            <v>17238</v>
          </cell>
        </row>
        <row r="1617">
          <cell r="A1617" t="str">
            <v>Euler Hermes North America Insurance Company (D063) P30616001: Minimum Capital (Margin) Required (line 59 / 1.5)</v>
          </cell>
          <cell r="B1617" t="str">
            <v>Euler Hermes North America Insurance Company (D063)</v>
          </cell>
          <cell r="C1617" t="str">
            <v>P30616001: Minimum Capital (Margin) Required (line 59 / 1.5)</v>
          </cell>
          <cell r="D1617">
            <v>7206</v>
          </cell>
          <cell r="E1617">
            <v>10769</v>
          </cell>
          <cell r="F1617">
            <v>12846</v>
          </cell>
          <cell r="G1617">
            <v>13655</v>
          </cell>
          <cell r="H1617">
            <v>11492</v>
          </cell>
        </row>
        <row r="1618">
          <cell r="A1618" t="str">
            <v>Euler Hermes North America Insurance Company (D063) P30616801: Total Capital (Margin) Required at Target : Specify</v>
          </cell>
          <cell r="B1618" t="str">
            <v>Euler Hermes North America Insurance Company (D063)</v>
          </cell>
          <cell r="C1618" t="str">
            <v>P30616801: Total Capital (Margin) Required at Target : Specify</v>
          </cell>
          <cell r="D1618">
            <v>0</v>
          </cell>
          <cell r="E1618">
            <v>0</v>
          </cell>
          <cell r="F1618">
            <v>0</v>
          </cell>
          <cell r="G1618">
            <v>0</v>
          </cell>
          <cell r="H1618">
            <v>0</v>
          </cell>
        </row>
        <row r="1619">
          <cell r="A1619" t="str">
            <v>Euler Hermes North America Insurance Company (D063) P30616901: Total minimum capital (margin) required</v>
          </cell>
          <cell r="B1619" t="str">
            <v>Euler Hermes North America Insurance Company (D063)</v>
          </cell>
          <cell r="C1619" t="str">
            <v>P30616901: Total minimum capital (margin) required</v>
          </cell>
          <cell r="D1619">
            <v>7206</v>
          </cell>
          <cell r="E1619">
            <v>10769</v>
          </cell>
          <cell r="F1619">
            <v>12846</v>
          </cell>
          <cell r="G1619">
            <v>13655</v>
          </cell>
          <cell r="H1619">
            <v>11492</v>
          </cell>
        </row>
        <row r="1620">
          <cell r="A1620" t="str">
            <v>Euler Hermes North America Insurance Company (D063) P30617901: Excess Capital (Net Assets Available) over Minimum Capital (Margin) Required</v>
          </cell>
          <cell r="B1620" t="str">
            <v>Euler Hermes North America Insurance Company (D063)</v>
          </cell>
          <cell r="C1620" t="str">
            <v>P30617901: Excess Capital (Net Assets Available) over Minimum Capital (Margin) Required</v>
          </cell>
          <cell r="D1620">
            <v>27350</v>
          </cell>
          <cell r="E1620">
            <v>18576</v>
          </cell>
          <cell r="F1620">
            <v>73205</v>
          </cell>
          <cell r="G1620">
            <v>70130</v>
          </cell>
          <cell r="H1620">
            <v>102651</v>
          </cell>
        </row>
        <row r="1621">
          <cell r="A1621" t="str">
            <v>Euler Hermes North America Insurance Company (D063) P30619001: Ratio (Line 09 or line 19 as a % of line 69)</v>
          </cell>
          <cell r="B1621" t="str">
            <v>Euler Hermes North America Insurance Company (D063)</v>
          </cell>
          <cell r="C1621" t="str">
            <v>P30619001: Ratio (Line 09 or line 19 as a % of line 69)</v>
          </cell>
          <cell r="D1621">
            <v>479.54</v>
          </cell>
          <cell r="E1621">
            <v>272.5</v>
          </cell>
          <cell r="F1621">
            <v>669.87</v>
          </cell>
          <cell r="G1621">
            <v>613.58000000000004</v>
          </cell>
          <cell r="H1621">
            <v>993.24</v>
          </cell>
        </row>
        <row r="1622">
          <cell r="A1622" t="str">
            <v>Everest Insurance Company of Canada (A637) P20100101: Cash and Cash Equivalents</v>
          </cell>
          <cell r="B1622" t="str">
            <v>Everest Insurance Company of Canada (A637)</v>
          </cell>
          <cell r="C1622" t="str">
            <v>P20100101: Cash and Cash Equivalents</v>
          </cell>
          <cell r="D1622">
            <v>22518</v>
          </cell>
          <cell r="E1622">
            <v>20486</v>
          </cell>
          <cell r="F1622">
            <v>22266</v>
          </cell>
          <cell r="G1622">
            <v>42083</v>
          </cell>
          <cell r="H1622">
            <v>62880</v>
          </cell>
        </row>
        <row r="1623">
          <cell r="A1623" t="str">
            <v>Everest Insurance Company of Canada (A637) P20101901: Total Investments</v>
          </cell>
          <cell r="B1623" t="str">
            <v>Everest Insurance Company of Canada (A637)</v>
          </cell>
          <cell r="C1623" t="str">
            <v>P20101901: Total Investments</v>
          </cell>
          <cell r="D1623">
            <v>52894</v>
          </cell>
          <cell r="E1623">
            <v>57520</v>
          </cell>
          <cell r="F1623">
            <v>59851</v>
          </cell>
          <cell r="G1623">
            <v>85295</v>
          </cell>
          <cell r="H1623">
            <v>114695</v>
          </cell>
        </row>
        <row r="1624">
          <cell r="A1624" t="str">
            <v>Everest Insurance Company of Canada (A637) P20108901: TOTAL ASSETS</v>
          </cell>
          <cell r="B1624" t="str">
            <v>Everest Insurance Company of Canada (A637)</v>
          </cell>
          <cell r="C1624" t="str">
            <v>P20108901: TOTAL ASSETS</v>
          </cell>
          <cell r="D1624">
            <v>367067</v>
          </cell>
          <cell r="E1624">
            <v>353669</v>
          </cell>
          <cell r="F1624">
            <v>396596</v>
          </cell>
          <cell r="G1624">
            <v>538178</v>
          </cell>
          <cell r="H1624">
            <v>632081</v>
          </cell>
        </row>
        <row r="1625">
          <cell r="A1625" t="str">
            <v>Everest Insurance Company of Canada (A637) P20108902: TOTAL ASSETS - Vested</v>
          </cell>
          <cell r="B1625" t="str">
            <v>Everest Insurance Company of Canada (A637)</v>
          </cell>
          <cell r="C1625" t="str">
            <v>P20108902: TOTAL ASSETS - Vested</v>
          </cell>
        </row>
        <row r="1626">
          <cell r="A1626" t="str">
            <v>Everest Insurance Company of Canada (A637) P20201201: Unearned Premiums</v>
          </cell>
          <cell r="B1626" t="str">
            <v>Everest Insurance Company of Canada (A637)</v>
          </cell>
          <cell r="C1626" t="str">
            <v>P20201201: Unearned Premiums</v>
          </cell>
          <cell r="D1626">
            <v>54291</v>
          </cell>
          <cell r="E1626">
            <v>47043</v>
          </cell>
          <cell r="F1626">
            <v>61464</v>
          </cell>
          <cell r="G1626">
            <v>93595</v>
          </cell>
          <cell r="H1626">
            <v>128377</v>
          </cell>
        </row>
        <row r="1627">
          <cell r="A1627" t="str">
            <v>Everest Insurance Company of Canada (A637) P20201301: Unpaid Claims &amp; Exp</v>
          </cell>
          <cell r="B1627" t="str">
            <v>Everest Insurance Company of Canada (A637)</v>
          </cell>
          <cell r="C1627" t="str">
            <v>P20201301: Unpaid Claims &amp; Exp</v>
          </cell>
          <cell r="D1627">
            <v>203524</v>
          </cell>
          <cell r="E1627">
            <v>217027</v>
          </cell>
          <cell r="F1627">
            <v>234035</v>
          </cell>
          <cell r="G1627">
            <v>306785</v>
          </cell>
          <cell r="H1627">
            <v>311325</v>
          </cell>
        </row>
        <row r="1628">
          <cell r="A1628" t="str">
            <v>Everest Insurance Company of Canada (A637) P20202901: TOTAL LIABILITIES</v>
          </cell>
          <cell r="B1628" t="str">
            <v>Everest Insurance Company of Canada (A637)</v>
          </cell>
          <cell r="C1628" t="str">
            <v>P20202901: TOTAL LIABILITIES</v>
          </cell>
          <cell r="D1628">
            <v>315561</v>
          </cell>
          <cell r="E1628">
            <v>299428</v>
          </cell>
          <cell r="F1628">
            <v>339318</v>
          </cell>
          <cell r="G1628">
            <v>471392</v>
          </cell>
          <cell r="H1628">
            <v>532665</v>
          </cell>
        </row>
        <row r="1629">
          <cell r="A1629" t="str">
            <v>Everest Insurance Company of Canada (A637) P20204901: TOTAL EQUITY</v>
          </cell>
          <cell r="B1629" t="str">
            <v>Everest Insurance Company of Canada (A637)</v>
          </cell>
          <cell r="C1629" t="str">
            <v>P20204901: TOTAL EQUITY</v>
          </cell>
          <cell r="D1629">
            <v>51506</v>
          </cell>
          <cell r="E1629">
            <v>54241</v>
          </cell>
          <cell r="F1629">
            <v>57278</v>
          </cell>
          <cell r="G1629">
            <v>66786</v>
          </cell>
          <cell r="H1629">
            <v>99416</v>
          </cell>
        </row>
        <row r="1630">
          <cell r="A1630" t="str">
            <v>Everest Insurance Company of Canada (A637) P20206901: Total Head Office Account, Reserves and AOCI</v>
          </cell>
          <cell r="B1630" t="str">
            <v>Everest Insurance Company of Canada (A637)</v>
          </cell>
          <cell r="C1630" t="str">
            <v>P20206901: Total Head Office Account, Reserves and AOCI</v>
          </cell>
        </row>
        <row r="1631">
          <cell r="A1631" t="str">
            <v>Everest Insurance Company of Canada (A637) P20300101: Direct Written Premiums</v>
          </cell>
          <cell r="B1631" t="str">
            <v>Everest Insurance Company of Canada (A637)</v>
          </cell>
          <cell r="C1631" t="str">
            <v>P20300101: Direct Written Premiums</v>
          </cell>
          <cell r="D1631">
            <v>118210</v>
          </cell>
          <cell r="E1631">
            <v>100093</v>
          </cell>
          <cell r="F1631">
            <v>128558</v>
          </cell>
          <cell r="G1631">
            <v>196004</v>
          </cell>
          <cell r="H1631">
            <v>203036</v>
          </cell>
        </row>
        <row r="1632">
          <cell r="A1632" t="str">
            <v>Everest Insurance Company of Canada (A637) P20300201: Reinsurance Assumed</v>
          </cell>
          <cell r="B1632" t="str">
            <v>Everest Insurance Company of Canada (A637)</v>
          </cell>
          <cell r="C1632" t="str">
            <v>P20300201: Reinsurance Assumed</v>
          </cell>
          <cell r="D1632">
            <v>132</v>
          </cell>
          <cell r="E1632">
            <v>53</v>
          </cell>
          <cell r="F1632">
            <v>51</v>
          </cell>
          <cell r="G1632">
            <v>0</v>
          </cell>
          <cell r="H1632">
            <v>0</v>
          </cell>
        </row>
        <row r="1633">
          <cell r="A1633" t="str">
            <v>Everest Insurance Company of Canada (A637) P20300301: Reinsurance Ceded</v>
          </cell>
          <cell r="B1633" t="str">
            <v>Everest Insurance Company of Canada (A637)</v>
          </cell>
          <cell r="C1633" t="str">
            <v>P20300301: Reinsurance Ceded</v>
          </cell>
          <cell r="D1633">
            <v>97819</v>
          </cell>
          <cell r="E1633">
            <v>76775</v>
          </cell>
          <cell r="F1633">
            <v>95480</v>
          </cell>
          <cell r="G1633">
            <v>150694</v>
          </cell>
          <cell r="H1633">
            <v>161197</v>
          </cell>
        </row>
        <row r="1634">
          <cell r="A1634" t="str">
            <v>Everest Insurance Company of Canada (A637) P20300401: Net Premiums Written</v>
          </cell>
          <cell r="B1634" t="str">
            <v>Everest Insurance Company of Canada (A637)</v>
          </cell>
          <cell r="C1634" t="str">
            <v>P20300401: Net Premiums Written</v>
          </cell>
          <cell r="D1634">
            <v>20523</v>
          </cell>
          <cell r="E1634">
            <v>23371</v>
          </cell>
          <cell r="F1634">
            <v>33129</v>
          </cell>
          <cell r="G1634">
            <v>45310</v>
          </cell>
          <cell r="H1634">
            <v>41839</v>
          </cell>
        </row>
        <row r="1635">
          <cell r="A1635" t="str">
            <v>Everest Insurance Company of Canada (A637) P20300601: Net Premiums Earned</v>
          </cell>
          <cell r="B1635" t="str">
            <v>Everest Insurance Company of Canada (A637)</v>
          </cell>
          <cell r="C1635" t="str">
            <v>P20300601: Net Premiums Earned</v>
          </cell>
          <cell r="D1635">
            <v>19338</v>
          </cell>
          <cell r="E1635">
            <v>21725</v>
          </cell>
          <cell r="F1635">
            <v>29086</v>
          </cell>
          <cell r="G1635">
            <v>40048</v>
          </cell>
          <cell r="H1635">
            <v>36225</v>
          </cell>
        </row>
        <row r="1636">
          <cell r="A1636" t="str">
            <v>Everest Insurance Company of Canada (A637) P20306201: Gross Claims and Adjustment Expenses</v>
          </cell>
          <cell r="B1636" t="str">
            <v>Everest Insurance Company of Canada (A637)</v>
          </cell>
          <cell r="C1636" t="str">
            <v>P20306201: Gross Claims and Adjustment Expenses</v>
          </cell>
          <cell r="D1636">
            <v>114029</v>
          </cell>
          <cell r="E1636">
            <v>67131</v>
          </cell>
          <cell r="F1636">
            <v>77760</v>
          </cell>
          <cell r="G1636">
            <v>112161</v>
          </cell>
          <cell r="H1636">
            <v>93117</v>
          </cell>
        </row>
        <row r="1637">
          <cell r="A1637" t="str">
            <v>Everest Insurance Company of Canada (A637) P20301001: Net Claims and Adj. Exp.</v>
          </cell>
          <cell r="B1637" t="str">
            <v>Everest Insurance Company of Canada (A637)</v>
          </cell>
          <cell r="C1637" t="str">
            <v>P20301001: Net Claims and Adj. Exp.</v>
          </cell>
          <cell r="D1637">
            <v>13439</v>
          </cell>
          <cell r="E1637">
            <v>13655</v>
          </cell>
          <cell r="F1637">
            <v>19310</v>
          </cell>
          <cell r="G1637">
            <v>32484</v>
          </cell>
          <cell r="H1637">
            <v>20824</v>
          </cell>
        </row>
        <row r="1638">
          <cell r="A1638" t="str">
            <v>Everest Insurance Company of Canada (A637) P20300901: Total Underwriting Revenue</v>
          </cell>
          <cell r="B1638" t="str">
            <v>Everest Insurance Company of Canada (A637)</v>
          </cell>
          <cell r="C1638" t="str">
            <v>P20300901: Total Underwriting Revenue</v>
          </cell>
          <cell r="D1638">
            <v>19338</v>
          </cell>
          <cell r="E1638">
            <v>21725</v>
          </cell>
          <cell r="F1638">
            <v>29086</v>
          </cell>
          <cell r="G1638">
            <v>40048</v>
          </cell>
          <cell r="H1638">
            <v>36225</v>
          </cell>
        </row>
        <row r="1639">
          <cell r="A1639" t="str">
            <v>Everest Insurance Company of Canada (A637) P20306601: Gross Commissions</v>
          </cell>
          <cell r="B1639" t="str">
            <v>Everest Insurance Company of Canada (A637)</v>
          </cell>
          <cell r="C1639" t="str">
            <v>P20306601: Gross Commissions</v>
          </cell>
          <cell r="D1639">
            <v>24411</v>
          </cell>
          <cell r="E1639">
            <v>22404</v>
          </cell>
          <cell r="F1639">
            <v>27219</v>
          </cell>
          <cell r="G1639">
            <v>40318</v>
          </cell>
          <cell r="H1639">
            <v>39219</v>
          </cell>
        </row>
        <row r="1640">
          <cell r="A1640" t="str">
            <v>Everest Insurance Company of Canada (A637) P20306801: Ceded Commissions</v>
          </cell>
          <cell r="B1640" t="str">
            <v>Everest Insurance Company of Canada (A637)</v>
          </cell>
          <cell r="C1640" t="str">
            <v>P20306801: Ceded Commissions</v>
          </cell>
          <cell r="D1640">
            <v>32197</v>
          </cell>
          <cell r="E1640">
            <v>32614</v>
          </cell>
          <cell r="F1640">
            <v>34224</v>
          </cell>
          <cell r="G1640">
            <v>44940</v>
          </cell>
          <cell r="H1640">
            <v>44157</v>
          </cell>
        </row>
        <row r="1641">
          <cell r="A1641" t="str">
            <v>Everest Insurance Company of Canada (A637) P20301601: General Exp.s</v>
          </cell>
          <cell r="B1641" t="str">
            <v>Everest Insurance Company of Canada (A637)</v>
          </cell>
          <cell r="C1641" t="str">
            <v>P20301601: General Exp.s</v>
          </cell>
          <cell r="D1641">
            <v>4190</v>
          </cell>
          <cell r="E1641">
            <v>4142</v>
          </cell>
          <cell r="F1641">
            <v>3948</v>
          </cell>
          <cell r="G1641">
            <v>3128</v>
          </cell>
          <cell r="H1641">
            <v>2697</v>
          </cell>
        </row>
        <row r="1642">
          <cell r="A1642" t="str">
            <v>Everest Insurance Company of Canada (A637) P20301901: Total Claims and Exp.s</v>
          </cell>
          <cell r="B1642" t="str">
            <v>Everest Insurance Company of Canada (A637)</v>
          </cell>
          <cell r="C1642" t="str">
            <v>P20301901: Total Claims and Exp.s</v>
          </cell>
          <cell r="D1642">
            <v>19843</v>
          </cell>
          <cell r="E1642">
            <v>19452</v>
          </cell>
          <cell r="F1642">
            <v>28380</v>
          </cell>
          <cell r="G1642">
            <v>45483</v>
          </cell>
          <cell r="H1642">
            <v>31690</v>
          </cell>
        </row>
        <row r="1643">
          <cell r="A1643" t="str">
            <v>Everest Insurance Company of Canada (A637) P20302901: Underwriting Income</v>
          </cell>
          <cell r="B1643" t="str">
            <v>Everest Insurance Company of Canada (A637)</v>
          </cell>
          <cell r="C1643" t="str">
            <v>P20302901: Underwriting Income</v>
          </cell>
          <cell r="D1643">
            <v>-505</v>
          </cell>
          <cell r="E1643">
            <v>2273</v>
          </cell>
          <cell r="F1643">
            <v>706</v>
          </cell>
          <cell r="G1643">
            <v>-5435</v>
          </cell>
          <cell r="H1643">
            <v>4535</v>
          </cell>
        </row>
        <row r="1644">
          <cell r="A1644" t="str">
            <v>Everest Insurance Company of Canada (A637) P20303901: Net Investment Income</v>
          </cell>
          <cell r="B1644" t="str">
            <v>Everest Insurance Company of Canada (A637)</v>
          </cell>
          <cell r="C1644" t="str">
            <v>P20303901: Net Investment Income</v>
          </cell>
          <cell r="D1644">
            <v>843</v>
          </cell>
          <cell r="E1644">
            <v>1089</v>
          </cell>
          <cell r="F1644">
            <v>1162</v>
          </cell>
          <cell r="G1644">
            <v>1291</v>
          </cell>
          <cell r="H1644">
            <v>1116</v>
          </cell>
        </row>
        <row r="1645">
          <cell r="A1645" t="str">
            <v>Everest Insurance Company of Canada (A637) P20308901: NET INCOME</v>
          </cell>
          <cell r="B1645" t="str">
            <v>Everest Insurance Company of Canada (A637)</v>
          </cell>
          <cell r="C1645" t="str">
            <v>P20308901: NET INCOME</v>
          </cell>
          <cell r="D1645">
            <v>340</v>
          </cell>
          <cell r="E1645">
            <v>2893</v>
          </cell>
          <cell r="F1645">
            <v>2202</v>
          </cell>
          <cell r="G1645">
            <v>-2460</v>
          </cell>
          <cell r="H1645">
            <v>4501</v>
          </cell>
        </row>
        <row r="1646">
          <cell r="A1646" t="str">
            <v>Everest Insurance Company of Canada (A637) P20451101: Transfers from (to) Head Office - Subtotal</v>
          </cell>
          <cell r="B1646" t="str">
            <v>Everest Insurance Company of Canada (A637)</v>
          </cell>
          <cell r="C1646" t="str">
            <v>P20451101: Transfers from (to) Head Office - Subtotal</v>
          </cell>
        </row>
        <row r="1647">
          <cell r="A1647" t="str">
            <v>Everest Insurance Company of Canada (A637) P20452001: Advances (Returns)</v>
          </cell>
          <cell r="B1647" t="str">
            <v>Everest Insurance Company of Canada (A637)</v>
          </cell>
          <cell r="C1647" t="str">
            <v>P20452001: Advances (Returns)</v>
          </cell>
        </row>
        <row r="1648">
          <cell r="A1648" t="str">
            <v>Everest Insurance Company of Canada (A637) P30610101: Capital available</v>
          </cell>
          <cell r="B1648" t="str">
            <v>Everest Insurance Company of Canada (A637)</v>
          </cell>
          <cell r="C1648" t="str">
            <v>P30610101: Capital available</v>
          </cell>
          <cell r="D1648">
            <v>50068</v>
          </cell>
          <cell r="E1648">
            <v>52144</v>
          </cell>
          <cell r="F1648">
            <v>54215</v>
          </cell>
          <cell r="G1648">
            <v>62717</v>
          </cell>
          <cell r="H1648">
            <v>94968</v>
          </cell>
        </row>
        <row r="1649">
          <cell r="A1649" t="str">
            <v>Everest Insurance Company of Canada (A637) P30610901: Total Capital Available</v>
          </cell>
          <cell r="B1649" t="str">
            <v>Everest Insurance Company of Canada (A637)</v>
          </cell>
          <cell r="C1649" t="str">
            <v>P30610901: Total Capital Available</v>
          </cell>
          <cell r="D1649">
            <v>50068</v>
          </cell>
          <cell r="E1649">
            <v>52144</v>
          </cell>
          <cell r="F1649">
            <v>54215</v>
          </cell>
          <cell r="G1649">
            <v>62717</v>
          </cell>
          <cell r="H1649">
            <v>94968</v>
          </cell>
        </row>
        <row r="1650">
          <cell r="A1650" t="str">
            <v>Everest Insurance Company of Canada (A637) P30611101: Net Assets Available</v>
          </cell>
          <cell r="B1650" t="str">
            <v>Everest Insurance Company of Canada (A637)</v>
          </cell>
          <cell r="C1650" t="str">
            <v>P30611101: Net Assets Available</v>
          </cell>
        </row>
        <row r="1651">
          <cell r="A1651" t="str">
            <v>Everest Insurance Company of Canada (A637) P30611901: Total Net Assets Available</v>
          </cell>
          <cell r="B1651" t="str">
            <v>Everest Insurance Company of Canada (A637)</v>
          </cell>
          <cell r="C1651" t="str">
            <v>P30611901: Total Net Assets Available</v>
          </cell>
        </row>
        <row r="1652">
          <cell r="A1652" t="str">
            <v>Everest Insurance Company of Canada (A637) P30615901: Total Capital (Margin) Required at Target</v>
          </cell>
          <cell r="B1652" t="str">
            <v>Everest Insurance Company of Canada (A637)</v>
          </cell>
          <cell r="C1652" t="str">
            <v>P30615901: Total Capital (Margin) Required at Target</v>
          </cell>
          <cell r="D1652">
            <v>22315</v>
          </cell>
          <cell r="E1652">
            <v>17294</v>
          </cell>
          <cell r="F1652">
            <v>22157</v>
          </cell>
          <cell r="G1652">
            <v>32347</v>
          </cell>
          <cell r="H1652">
            <v>36577</v>
          </cell>
        </row>
        <row r="1653">
          <cell r="A1653" t="str">
            <v>Everest Insurance Company of Canada (A637) P30616001: Minimum Capital (Margin) Required (line 59 / 1.5)</v>
          </cell>
          <cell r="B1653" t="str">
            <v>Everest Insurance Company of Canada (A637)</v>
          </cell>
          <cell r="C1653" t="str">
            <v>P30616001: Minimum Capital (Margin) Required (line 59 / 1.5)</v>
          </cell>
          <cell r="D1653">
            <v>14877</v>
          </cell>
          <cell r="E1653">
            <v>11529</v>
          </cell>
          <cell r="F1653">
            <v>14771</v>
          </cell>
          <cell r="G1653">
            <v>21565</v>
          </cell>
          <cell r="H1653">
            <v>24385</v>
          </cell>
        </row>
        <row r="1654">
          <cell r="A1654" t="str">
            <v>Everest Insurance Company of Canada (A637) P30616801: Total Capital (Margin) Required at Target : Specify</v>
          </cell>
          <cell r="B1654" t="str">
            <v>Everest Insurance Company of Canada (A637)</v>
          </cell>
          <cell r="C1654" t="str">
            <v>P30616801: Total Capital (Margin) Required at Target : Specify</v>
          </cell>
          <cell r="D1654">
            <v>0</v>
          </cell>
          <cell r="E1654">
            <v>0</v>
          </cell>
          <cell r="F1654">
            <v>0</v>
          </cell>
          <cell r="G1654">
            <v>0</v>
          </cell>
          <cell r="H1654">
            <v>0</v>
          </cell>
        </row>
        <row r="1655">
          <cell r="A1655" t="str">
            <v>Everest Insurance Company of Canada (A637) P30616901: Total minimum capital (margin) required</v>
          </cell>
          <cell r="B1655" t="str">
            <v>Everest Insurance Company of Canada (A637)</v>
          </cell>
          <cell r="C1655" t="str">
            <v>P30616901: Total minimum capital (margin) required</v>
          </cell>
          <cell r="D1655">
            <v>14877</v>
          </cell>
          <cell r="E1655">
            <v>11529</v>
          </cell>
          <cell r="F1655">
            <v>14771</v>
          </cell>
          <cell r="G1655">
            <v>21565</v>
          </cell>
          <cell r="H1655">
            <v>24385</v>
          </cell>
        </row>
        <row r="1656">
          <cell r="A1656" t="str">
            <v>Everest Insurance Company of Canada (A637) P30617901: Excess Capital (Net Assets Available) over Minimum Capital (Margin) Required</v>
          </cell>
          <cell r="B1656" t="str">
            <v>Everest Insurance Company of Canada (A637)</v>
          </cell>
          <cell r="C1656" t="str">
            <v>P30617901: Excess Capital (Net Assets Available) over Minimum Capital (Margin) Required</v>
          </cell>
          <cell r="D1656">
            <v>35191</v>
          </cell>
          <cell r="E1656">
            <v>40615</v>
          </cell>
          <cell r="F1656">
            <v>39444</v>
          </cell>
          <cell r="G1656">
            <v>41152</v>
          </cell>
          <cell r="H1656">
            <v>70583</v>
          </cell>
        </row>
        <row r="1657">
          <cell r="A1657" t="str">
            <v>Everest Insurance Company of Canada (A637) P30619001: Ratio (Line 09 or line 19 as a % of line 69)</v>
          </cell>
          <cell r="B1657" t="str">
            <v>Everest Insurance Company of Canada (A637)</v>
          </cell>
          <cell r="C1657" t="str">
            <v>P30619001: Ratio (Line 09 or line 19 as a % of line 69)</v>
          </cell>
          <cell r="D1657">
            <v>336.55</v>
          </cell>
          <cell r="E1657">
            <v>452.29</v>
          </cell>
          <cell r="F1657">
            <v>367.04</v>
          </cell>
          <cell r="G1657">
            <v>290.83</v>
          </cell>
          <cell r="H1657">
            <v>389.45</v>
          </cell>
        </row>
        <row r="1658">
          <cell r="A1658" t="str">
            <v>Everest Reinsurance Company (D626) P20100101: Cash and Cash Equivalents</v>
          </cell>
          <cell r="B1658" t="str">
            <v>Everest Reinsurance Company (D626)</v>
          </cell>
          <cell r="C1658" t="str">
            <v>P20100101: Cash and Cash Equivalents</v>
          </cell>
          <cell r="D1658">
            <v>33674</v>
          </cell>
          <cell r="E1658">
            <v>26658</v>
          </cell>
          <cell r="F1658">
            <v>41116</v>
          </cell>
          <cell r="G1658">
            <v>70045</v>
          </cell>
          <cell r="H1658">
            <v>60985</v>
          </cell>
        </row>
        <row r="1659">
          <cell r="A1659" t="str">
            <v>Everest Reinsurance Company (D626) P20101901: Total Investments</v>
          </cell>
          <cell r="B1659" t="str">
            <v>Everest Reinsurance Company (D626)</v>
          </cell>
          <cell r="C1659" t="str">
            <v>P20101901: Total Investments</v>
          </cell>
          <cell r="D1659">
            <v>649591</v>
          </cell>
          <cell r="E1659">
            <v>758547</v>
          </cell>
          <cell r="F1659">
            <v>784385</v>
          </cell>
          <cell r="G1659">
            <v>818772</v>
          </cell>
          <cell r="H1659">
            <v>814181</v>
          </cell>
        </row>
        <row r="1660">
          <cell r="A1660" t="str">
            <v>Everest Reinsurance Company (D626) P20108901: TOTAL ASSETS</v>
          </cell>
          <cell r="B1660" t="str">
            <v>Everest Reinsurance Company (D626)</v>
          </cell>
          <cell r="C1660" t="str">
            <v>P20108901: TOTAL ASSETS</v>
          </cell>
          <cell r="D1660">
            <v>1081529</v>
          </cell>
          <cell r="E1660">
            <v>1075037</v>
          </cell>
          <cell r="F1660">
            <v>1196742</v>
          </cell>
          <cell r="G1660">
            <v>1374133</v>
          </cell>
          <cell r="H1660">
            <v>1371767</v>
          </cell>
        </row>
        <row r="1661">
          <cell r="A1661" t="str">
            <v>Everest Reinsurance Company (D626) P20108902: TOTAL ASSETS - Vested</v>
          </cell>
          <cell r="B1661" t="str">
            <v>Everest Reinsurance Company (D626)</v>
          </cell>
          <cell r="C1661" t="str">
            <v>P20108902: TOTAL ASSETS - Vested</v>
          </cell>
          <cell r="D1661">
            <v>671766</v>
          </cell>
          <cell r="E1661">
            <v>685177</v>
          </cell>
          <cell r="F1661">
            <v>708605</v>
          </cell>
          <cell r="G1661">
            <v>754666</v>
          </cell>
          <cell r="H1661">
            <v>745433</v>
          </cell>
        </row>
        <row r="1662">
          <cell r="A1662" t="str">
            <v>Everest Reinsurance Company (D626) P20201201: Unearned Premiums</v>
          </cell>
          <cell r="B1662" t="str">
            <v>Everest Reinsurance Company (D626)</v>
          </cell>
          <cell r="C1662" t="str">
            <v>P20201201: Unearned Premiums</v>
          </cell>
          <cell r="D1662">
            <v>29653</v>
          </cell>
          <cell r="E1662">
            <v>37434</v>
          </cell>
          <cell r="F1662">
            <v>51125</v>
          </cell>
          <cell r="G1662">
            <v>76123</v>
          </cell>
          <cell r="H1662">
            <v>62997</v>
          </cell>
        </row>
        <row r="1663">
          <cell r="A1663" t="str">
            <v>Everest Reinsurance Company (D626) P20201301: Unpaid Claims &amp; Exp</v>
          </cell>
          <cell r="B1663" t="str">
            <v>Everest Reinsurance Company (D626)</v>
          </cell>
          <cell r="C1663" t="str">
            <v>P20201301: Unpaid Claims &amp; Exp</v>
          </cell>
          <cell r="D1663">
            <v>507354</v>
          </cell>
          <cell r="E1663">
            <v>489673</v>
          </cell>
          <cell r="F1663">
            <v>500720</v>
          </cell>
          <cell r="G1663">
            <v>595321</v>
          </cell>
          <cell r="H1663">
            <v>641798</v>
          </cell>
        </row>
        <row r="1664">
          <cell r="A1664" t="str">
            <v>Everest Reinsurance Company (D626) P20202901: TOTAL LIABILITIES</v>
          </cell>
          <cell r="B1664" t="str">
            <v>Everest Reinsurance Company (D626)</v>
          </cell>
          <cell r="C1664" t="str">
            <v>P20202901: TOTAL LIABILITIES</v>
          </cell>
          <cell r="D1664">
            <v>566797</v>
          </cell>
          <cell r="E1664">
            <v>536224</v>
          </cell>
          <cell r="F1664">
            <v>628370</v>
          </cell>
          <cell r="G1664">
            <v>769902</v>
          </cell>
          <cell r="H1664">
            <v>769224</v>
          </cell>
        </row>
        <row r="1665">
          <cell r="A1665" t="str">
            <v>Everest Reinsurance Company (D626) P20204901: TOTAL EQUITY</v>
          </cell>
          <cell r="B1665" t="str">
            <v>Everest Reinsurance Company (D626)</v>
          </cell>
          <cell r="C1665" t="str">
            <v>P20204901: TOTAL EQUITY</v>
          </cell>
        </row>
        <row r="1666">
          <cell r="A1666" t="str">
            <v>Everest Reinsurance Company (D626) P20206901: Total Head Office Account, Reserves and AOCI</v>
          </cell>
          <cell r="B1666" t="str">
            <v>Everest Reinsurance Company (D626)</v>
          </cell>
          <cell r="C1666" t="str">
            <v>P20206901: Total Head Office Account, Reserves and AOCI</v>
          </cell>
          <cell r="D1666">
            <v>514732</v>
          </cell>
          <cell r="E1666">
            <v>538813</v>
          </cell>
          <cell r="F1666">
            <v>568372</v>
          </cell>
          <cell r="G1666">
            <v>604231</v>
          </cell>
          <cell r="H1666">
            <v>602543</v>
          </cell>
        </row>
        <row r="1667">
          <cell r="A1667" t="str">
            <v>Everest Reinsurance Company (D626) P20300101: Direct Written Premiums</v>
          </cell>
          <cell r="B1667" t="str">
            <v>Everest Reinsurance Company (D626)</v>
          </cell>
          <cell r="C1667" t="str">
            <v>P20300101: Direct Written Premiums</v>
          </cell>
          <cell r="D1667">
            <v>0</v>
          </cell>
          <cell r="E1667">
            <v>0</v>
          </cell>
          <cell r="F1667">
            <v>0</v>
          </cell>
          <cell r="G1667">
            <v>0</v>
          </cell>
          <cell r="H1667">
            <v>0</v>
          </cell>
        </row>
        <row r="1668">
          <cell r="A1668" t="str">
            <v>Everest Reinsurance Company (D626) P20300201: Reinsurance Assumed</v>
          </cell>
          <cell r="B1668" t="str">
            <v>Everest Reinsurance Company (D626)</v>
          </cell>
          <cell r="C1668" t="str">
            <v>P20300201: Reinsurance Assumed</v>
          </cell>
          <cell r="D1668">
            <v>212002</v>
          </cell>
          <cell r="E1668">
            <v>205332</v>
          </cell>
          <cell r="F1668">
            <v>262694</v>
          </cell>
          <cell r="G1668">
            <v>372164</v>
          </cell>
          <cell r="H1668">
            <v>221358</v>
          </cell>
        </row>
        <row r="1669">
          <cell r="A1669" t="str">
            <v>Everest Reinsurance Company (D626) P20300301: Reinsurance Ceded</v>
          </cell>
          <cell r="B1669" t="str">
            <v>Everest Reinsurance Company (D626)</v>
          </cell>
          <cell r="C1669" t="str">
            <v>P20300301: Reinsurance Ceded</v>
          </cell>
          <cell r="D1669">
            <v>152566</v>
          </cell>
          <cell r="E1669">
            <v>30516</v>
          </cell>
          <cell r="F1669">
            <v>165288</v>
          </cell>
          <cell r="G1669">
            <v>269030</v>
          </cell>
          <cell r="H1669">
            <v>152994</v>
          </cell>
        </row>
        <row r="1670">
          <cell r="A1670" t="str">
            <v>Everest Reinsurance Company (D626) P20300401: Net Premiums Written</v>
          </cell>
          <cell r="B1670" t="str">
            <v>Everest Reinsurance Company (D626)</v>
          </cell>
          <cell r="C1670" t="str">
            <v>P20300401: Net Premiums Written</v>
          </cell>
          <cell r="D1670">
            <v>59436</v>
          </cell>
          <cell r="E1670">
            <v>174816</v>
          </cell>
          <cell r="F1670">
            <v>97406</v>
          </cell>
          <cell r="G1670">
            <v>103134</v>
          </cell>
          <cell r="H1670">
            <v>68364</v>
          </cell>
        </row>
        <row r="1671">
          <cell r="A1671" t="str">
            <v>Everest Reinsurance Company (D626) P20300601: Net Premiums Earned</v>
          </cell>
          <cell r="B1671" t="str">
            <v>Everest Reinsurance Company (D626)</v>
          </cell>
          <cell r="C1671" t="str">
            <v>P20300601: Net Premiums Earned</v>
          </cell>
          <cell r="D1671">
            <v>67175</v>
          </cell>
          <cell r="E1671">
            <v>149424</v>
          </cell>
          <cell r="F1671">
            <v>112630</v>
          </cell>
          <cell r="G1671">
            <v>98738</v>
          </cell>
          <cell r="H1671">
            <v>71366</v>
          </cell>
        </row>
        <row r="1672">
          <cell r="A1672" t="str">
            <v>Everest Reinsurance Company (D626) P20306201: Gross Claims and Adjustment Expenses</v>
          </cell>
          <cell r="B1672" t="str">
            <v>Everest Reinsurance Company (D626)</v>
          </cell>
          <cell r="C1672" t="str">
            <v>P20306201: Gross Claims and Adjustment Expenses</v>
          </cell>
          <cell r="D1672">
            <v>94407</v>
          </cell>
          <cell r="E1672">
            <v>102729</v>
          </cell>
          <cell r="F1672">
            <v>131736</v>
          </cell>
          <cell r="G1672">
            <v>225007</v>
          </cell>
          <cell r="H1672">
            <v>122403</v>
          </cell>
        </row>
        <row r="1673">
          <cell r="A1673" t="str">
            <v>Everest Reinsurance Company (D626) P20301001: Net Claims and Adj. Exp.</v>
          </cell>
          <cell r="B1673" t="str">
            <v>Everest Reinsurance Company (D626)</v>
          </cell>
          <cell r="C1673" t="str">
            <v>P20301001: Net Claims and Adj. Exp.</v>
          </cell>
          <cell r="D1673">
            <v>25570</v>
          </cell>
          <cell r="E1673">
            <v>95786</v>
          </cell>
          <cell r="F1673">
            <v>67173</v>
          </cell>
          <cell r="G1673">
            <v>72706</v>
          </cell>
          <cell r="H1673">
            <v>32578</v>
          </cell>
        </row>
        <row r="1674">
          <cell r="A1674" t="str">
            <v>Everest Reinsurance Company (D626) P20300901: Total Underwriting Revenue</v>
          </cell>
          <cell r="B1674" t="str">
            <v>Everest Reinsurance Company (D626)</v>
          </cell>
          <cell r="C1674" t="str">
            <v>P20300901: Total Underwriting Revenue</v>
          </cell>
          <cell r="D1674">
            <v>67175</v>
          </cell>
          <cell r="E1674">
            <v>149424</v>
          </cell>
          <cell r="F1674">
            <v>112630</v>
          </cell>
          <cell r="G1674">
            <v>98738</v>
          </cell>
          <cell r="H1674">
            <v>71366</v>
          </cell>
        </row>
        <row r="1675">
          <cell r="A1675" t="str">
            <v>Everest Reinsurance Company (D626) P20306601: Gross Commissions</v>
          </cell>
          <cell r="B1675" t="str">
            <v>Everest Reinsurance Company (D626)</v>
          </cell>
          <cell r="C1675" t="str">
            <v>P20306601: Gross Commissions</v>
          </cell>
          <cell r="D1675">
            <v>62819</v>
          </cell>
          <cell r="E1675">
            <v>40953</v>
          </cell>
          <cell r="F1675">
            <v>52943</v>
          </cell>
          <cell r="G1675">
            <v>77243</v>
          </cell>
          <cell r="H1675">
            <v>46920</v>
          </cell>
        </row>
        <row r="1676">
          <cell r="A1676" t="str">
            <v>Everest Reinsurance Company (D626) P20306801: Ceded Commissions</v>
          </cell>
          <cell r="B1676" t="str">
            <v>Everest Reinsurance Company (D626)</v>
          </cell>
          <cell r="C1676" t="str">
            <v>P20306801: Ceded Commissions</v>
          </cell>
          <cell r="D1676">
            <v>51968</v>
          </cell>
          <cell r="E1676">
            <v>14186</v>
          </cell>
          <cell r="F1676">
            <v>32861</v>
          </cell>
          <cell r="G1676">
            <v>64638</v>
          </cell>
          <cell r="H1676">
            <v>37448</v>
          </cell>
        </row>
        <row r="1677">
          <cell r="A1677" t="str">
            <v>Everest Reinsurance Company (D626) P20301601: General Exp.s</v>
          </cell>
          <cell r="B1677" t="str">
            <v>Everest Reinsurance Company (D626)</v>
          </cell>
          <cell r="C1677" t="str">
            <v>P20301601: General Exp.s</v>
          </cell>
          <cell r="D1677">
            <v>2727</v>
          </cell>
          <cell r="E1677">
            <v>1480</v>
          </cell>
          <cell r="F1677">
            <v>2678</v>
          </cell>
          <cell r="G1677">
            <v>3505</v>
          </cell>
          <cell r="H1677">
            <v>2999</v>
          </cell>
        </row>
        <row r="1678">
          <cell r="A1678" t="str">
            <v>Everest Reinsurance Company (D626) P20301901: Total Claims and Exp.s</v>
          </cell>
          <cell r="B1678" t="str">
            <v>Everest Reinsurance Company (D626)</v>
          </cell>
          <cell r="C1678" t="str">
            <v>P20301901: Total Claims and Exp.s</v>
          </cell>
          <cell r="D1678">
            <v>45691</v>
          </cell>
          <cell r="E1678">
            <v>131618</v>
          </cell>
          <cell r="F1678">
            <v>97038</v>
          </cell>
          <cell r="G1678">
            <v>95940</v>
          </cell>
          <cell r="H1678">
            <v>51144</v>
          </cell>
        </row>
        <row r="1679">
          <cell r="A1679" t="str">
            <v>Everest Reinsurance Company (D626) P20302901: Underwriting Income</v>
          </cell>
          <cell r="B1679" t="str">
            <v>Everest Reinsurance Company (D626)</v>
          </cell>
          <cell r="C1679" t="str">
            <v>P20302901: Underwriting Income</v>
          </cell>
          <cell r="D1679">
            <v>21484</v>
          </cell>
          <cell r="E1679">
            <v>17806</v>
          </cell>
          <cell r="F1679">
            <v>15592</v>
          </cell>
          <cell r="G1679">
            <v>2798</v>
          </cell>
          <cell r="H1679">
            <v>20222</v>
          </cell>
        </row>
        <row r="1680">
          <cell r="A1680" t="str">
            <v>Everest Reinsurance Company (D626) P20303901: Net Investment Income</v>
          </cell>
          <cell r="B1680" t="str">
            <v>Everest Reinsurance Company (D626)</v>
          </cell>
          <cell r="C1680" t="str">
            <v>P20303901: Net Investment Income</v>
          </cell>
          <cell r="D1680">
            <v>12853</v>
          </cell>
          <cell r="E1680">
            <v>15742</v>
          </cell>
          <cell r="F1680">
            <v>18604</v>
          </cell>
          <cell r="G1680">
            <v>18784</v>
          </cell>
          <cell r="H1680">
            <v>13046</v>
          </cell>
        </row>
        <row r="1681">
          <cell r="A1681" t="str">
            <v>Everest Reinsurance Company (D626) P20308901: NET INCOME</v>
          </cell>
          <cell r="B1681" t="str">
            <v>Everest Reinsurance Company (D626)</v>
          </cell>
          <cell r="C1681" t="str">
            <v>P20308901: NET INCOME</v>
          </cell>
          <cell r="D1681">
            <v>25173</v>
          </cell>
          <cell r="E1681">
            <v>25525</v>
          </cell>
          <cell r="F1681">
            <v>25428</v>
          </cell>
          <cell r="G1681">
            <v>15568</v>
          </cell>
          <cell r="H1681">
            <v>23816</v>
          </cell>
        </row>
        <row r="1682">
          <cell r="A1682" t="str">
            <v>Everest Reinsurance Company (D626) P20451101: Transfers from (to) Head Office - Subtotal</v>
          </cell>
          <cell r="B1682" t="str">
            <v>Everest Reinsurance Company (D626)</v>
          </cell>
          <cell r="C1682" t="str">
            <v>P20451101: Transfers from (to) Head Office - Subtotal</v>
          </cell>
          <cell r="D1682">
            <v>-1117</v>
          </cell>
          <cell r="E1682">
            <v>302</v>
          </cell>
          <cell r="F1682">
            <v>-1321</v>
          </cell>
          <cell r="G1682">
            <v>-3831</v>
          </cell>
          <cell r="H1682">
            <v>-7833</v>
          </cell>
        </row>
        <row r="1683">
          <cell r="A1683" t="str">
            <v>Everest Reinsurance Company (D626) P20452001: Advances (Returns)</v>
          </cell>
          <cell r="B1683" t="str">
            <v>Everest Reinsurance Company (D626)</v>
          </cell>
          <cell r="C1683" t="str">
            <v>P20452001: Advances (Returns)</v>
          </cell>
          <cell r="D1683">
            <v>0</v>
          </cell>
          <cell r="E1683">
            <v>0</v>
          </cell>
          <cell r="F1683">
            <v>0</v>
          </cell>
          <cell r="G1683">
            <v>0</v>
          </cell>
          <cell r="H1683">
            <v>0</v>
          </cell>
        </row>
        <row r="1684">
          <cell r="A1684" t="str">
            <v>Everest Reinsurance Company (D626) P30610101: Capital available</v>
          </cell>
          <cell r="B1684" t="str">
            <v>Everest Reinsurance Company (D626)</v>
          </cell>
          <cell r="C1684" t="str">
            <v>P30610101: Capital available</v>
          </cell>
        </row>
        <row r="1685">
          <cell r="A1685" t="str">
            <v>Everest Reinsurance Company (D626) P30610901: Total Capital Available</v>
          </cell>
          <cell r="B1685" t="str">
            <v>Everest Reinsurance Company (D626)</v>
          </cell>
          <cell r="C1685" t="str">
            <v>P30610901: Total Capital Available</v>
          </cell>
        </row>
        <row r="1686">
          <cell r="A1686" t="str">
            <v>Everest Reinsurance Company (D626) P30611101: Net Assets Available</v>
          </cell>
          <cell r="B1686" t="str">
            <v>Everest Reinsurance Company (D626)</v>
          </cell>
          <cell r="C1686" t="str">
            <v>P30611101: Net Assets Available</v>
          </cell>
          <cell r="D1686">
            <v>422734</v>
          </cell>
          <cell r="E1686">
            <v>397365</v>
          </cell>
          <cell r="F1686">
            <v>376695</v>
          </cell>
          <cell r="G1686">
            <v>381136</v>
          </cell>
          <cell r="H1686">
            <v>406627</v>
          </cell>
        </row>
        <row r="1687">
          <cell r="A1687" t="str">
            <v>Everest Reinsurance Company (D626) P30611901: Total Net Assets Available</v>
          </cell>
          <cell r="B1687" t="str">
            <v>Everest Reinsurance Company (D626)</v>
          </cell>
          <cell r="C1687" t="str">
            <v>P30611901: Total Net Assets Available</v>
          </cell>
          <cell r="D1687">
            <v>422734</v>
          </cell>
          <cell r="E1687">
            <v>397365</v>
          </cell>
          <cell r="F1687">
            <v>376695</v>
          </cell>
          <cell r="G1687">
            <v>381136</v>
          </cell>
          <cell r="H1687">
            <v>406627</v>
          </cell>
        </row>
        <row r="1688">
          <cell r="A1688" t="str">
            <v>Everest Reinsurance Company (D626) P30615901: Total Capital (Margin) Required at Target</v>
          </cell>
          <cell r="B1688" t="str">
            <v>Everest Reinsurance Company (D626)</v>
          </cell>
          <cell r="C1688" t="str">
            <v>P30615901: Total Capital (Margin) Required at Target</v>
          </cell>
          <cell r="D1688">
            <v>64757</v>
          </cell>
          <cell r="E1688">
            <v>79031</v>
          </cell>
          <cell r="F1688">
            <v>79478</v>
          </cell>
          <cell r="G1688">
            <v>96272</v>
          </cell>
          <cell r="H1688">
            <v>93188</v>
          </cell>
        </row>
        <row r="1689">
          <cell r="A1689" t="str">
            <v>Everest Reinsurance Company (D626) P30616001: Minimum Capital (Margin) Required (line 59 / 1.5)</v>
          </cell>
          <cell r="B1689" t="str">
            <v>Everest Reinsurance Company (D626)</v>
          </cell>
          <cell r="C1689" t="str">
            <v>P30616001: Minimum Capital (Margin) Required (line 59 / 1.5)</v>
          </cell>
          <cell r="D1689">
            <v>43171</v>
          </cell>
          <cell r="E1689">
            <v>52687</v>
          </cell>
          <cell r="F1689">
            <v>52985</v>
          </cell>
          <cell r="G1689">
            <v>64181</v>
          </cell>
          <cell r="H1689">
            <v>62125</v>
          </cell>
        </row>
        <row r="1690">
          <cell r="A1690" t="str">
            <v>Everest Reinsurance Company (D626) P30616801: Total Capital (Margin) Required at Target : Specify</v>
          </cell>
          <cell r="B1690" t="str">
            <v>Everest Reinsurance Company (D626)</v>
          </cell>
          <cell r="C1690" t="str">
            <v>P30616801: Total Capital (Margin) Required at Target : Specify</v>
          </cell>
          <cell r="D1690">
            <v>0</v>
          </cell>
          <cell r="E1690">
            <v>0</v>
          </cell>
          <cell r="F1690">
            <v>0</v>
          </cell>
          <cell r="G1690">
            <v>0</v>
          </cell>
          <cell r="H1690">
            <v>0</v>
          </cell>
        </row>
        <row r="1691">
          <cell r="A1691" t="str">
            <v>Everest Reinsurance Company (D626) P30616901: Total minimum capital (margin) required</v>
          </cell>
          <cell r="B1691" t="str">
            <v>Everest Reinsurance Company (D626)</v>
          </cell>
          <cell r="C1691" t="str">
            <v>P30616901: Total minimum capital (margin) required</v>
          </cell>
          <cell r="D1691">
            <v>43171</v>
          </cell>
          <cell r="E1691">
            <v>52687</v>
          </cell>
          <cell r="F1691">
            <v>52985</v>
          </cell>
          <cell r="G1691">
            <v>64181</v>
          </cell>
          <cell r="H1691">
            <v>62125</v>
          </cell>
        </row>
        <row r="1692">
          <cell r="A1692" t="str">
            <v>Everest Reinsurance Company (D626) P30617901: Excess Capital (Net Assets Available) over Minimum Capital (Margin) Required</v>
          </cell>
          <cell r="B1692" t="str">
            <v>Everest Reinsurance Company (D626)</v>
          </cell>
          <cell r="C1692" t="str">
            <v>P30617901: Excess Capital (Net Assets Available) over Minimum Capital (Margin) Required</v>
          </cell>
          <cell r="D1692">
            <v>379563</v>
          </cell>
          <cell r="E1692">
            <v>344678</v>
          </cell>
          <cell r="F1692">
            <v>323710</v>
          </cell>
          <cell r="G1692">
            <v>316955</v>
          </cell>
          <cell r="H1692">
            <v>344502</v>
          </cell>
        </row>
        <row r="1693">
          <cell r="A1693" t="str">
            <v>Everest Reinsurance Company (D626) P30619001: Ratio (Line 09 or line 19 as a % of line 69)</v>
          </cell>
          <cell r="B1693" t="str">
            <v>Everest Reinsurance Company (D626)</v>
          </cell>
          <cell r="C1693" t="str">
            <v>P30619001: Ratio (Line 09 or line 19 as a % of line 69)</v>
          </cell>
          <cell r="D1693">
            <v>979.21</v>
          </cell>
          <cell r="E1693">
            <v>754.2</v>
          </cell>
          <cell r="F1693">
            <v>710.95</v>
          </cell>
          <cell r="G1693">
            <v>593.85</v>
          </cell>
          <cell r="H1693">
            <v>654.53</v>
          </cell>
        </row>
        <row r="1694">
          <cell r="A1694" t="str">
            <v>Factory Mutual Insurance Company (D035) P20100101: Cash and Cash Equivalents</v>
          </cell>
          <cell r="B1694" t="str">
            <v>Factory Mutual Insurance Company (D035)</v>
          </cell>
          <cell r="C1694" t="str">
            <v>P20100101: Cash and Cash Equivalents</v>
          </cell>
          <cell r="D1694">
            <v>52360</v>
          </cell>
          <cell r="E1694">
            <v>44838</v>
          </cell>
          <cell r="F1694">
            <v>45954</v>
          </cell>
          <cell r="G1694">
            <v>77545</v>
          </cell>
          <cell r="H1694">
            <v>57493</v>
          </cell>
        </row>
        <row r="1695">
          <cell r="A1695" t="str">
            <v>Factory Mutual Insurance Company (D035) P20101901: Total Investments</v>
          </cell>
          <cell r="B1695" t="str">
            <v>Factory Mutual Insurance Company (D035)</v>
          </cell>
          <cell r="C1695" t="str">
            <v>P20101901: Total Investments</v>
          </cell>
          <cell r="D1695">
            <v>967162</v>
          </cell>
          <cell r="E1695">
            <v>1217846</v>
          </cell>
          <cell r="F1695">
            <v>1121038</v>
          </cell>
          <cell r="G1695">
            <v>1179701</v>
          </cell>
          <cell r="H1695">
            <v>1106655</v>
          </cell>
        </row>
        <row r="1696">
          <cell r="A1696" t="str">
            <v>Factory Mutual Insurance Company (D035) P20108901: TOTAL ASSETS</v>
          </cell>
          <cell r="B1696" t="str">
            <v>Factory Mutual Insurance Company (D035)</v>
          </cell>
          <cell r="C1696" t="str">
            <v>P20108901: TOTAL ASSETS</v>
          </cell>
          <cell r="D1696">
            <v>1205901</v>
          </cell>
          <cell r="E1696">
            <v>1613580</v>
          </cell>
          <cell r="F1696">
            <v>1419515</v>
          </cell>
          <cell r="G1696">
            <v>1471704</v>
          </cell>
          <cell r="H1696">
            <v>1379257</v>
          </cell>
        </row>
        <row r="1697">
          <cell r="A1697" t="str">
            <v>Factory Mutual Insurance Company (D035) P20108902: TOTAL ASSETS - Vested</v>
          </cell>
          <cell r="B1697" t="str">
            <v>Factory Mutual Insurance Company (D035)</v>
          </cell>
          <cell r="C1697" t="str">
            <v>P20108902: TOTAL ASSETS - Vested</v>
          </cell>
          <cell r="D1697">
            <v>979062</v>
          </cell>
          <cell r="E1697">
            <v>1224878</v>
          </cell>
          <cell r="F1697">
            <v>1134310</v>
          </cell>
          <cell r="G1697">
            <v>1210577</v>
          </cell>
          <cell r="H1697">
            <v>1122850</v>
          </cell>
        </row>
        <row r="1698">
          <cell r="A1698" t="str">
            <v>Factory Mutual Insurance Company (D035) P20201201: Unearned Premiums</v>
          </cell>
          <cell r="B1698" t="str">
            <v>Factory Mutual Insurance Company (D035)</v>
          </cell>
          <cell r="C1698" t="str">
            <v>P20201201: Unearned Premiums</v>
          </cell>
          <cell r="D1698">
            <v>176356</v>
          </cell>
          <cell r="E1698">
            <v>184358</v>
          </cell>
          <cell r="F1698">
            <v>181956</v>
          </cell>
          <cell r="G1698">
            <v>206335</v>
          </cell>
          <cell r="H1698">
            <v>217958</v>
          </cell>
        </row>
        <row r="1699">
          <cell r="A1699" t="str">
            <v>Factory Mutual Insurance Company (D035) P20201301: Unpaid Claims &amp; Exp</v>
          </cell>
          <cell r="B1699" t="str">
            <v>Factory Mutual Insurance Company (D035)</v>
          </cell>
          <cell r="C1699" t="str">
            <v>P20201301: Unpaid Claims &amp; Exp</v>
          </cell>
          <cell r="D1699">
            <v>272820</v>
          </cell>
          <cell r="E1699">
            <v>472683</v>
          </cell>
          <cell r="F1699">
            <v>308816</v>
          </cell>
          <cell r="G1699">
            <v>343791</v>
          </cell>
          <cell r="H1699">
            <v>233586</v>
          </cell>
        </row>
        <row r="1700">
          <cell r="A1700" t="str">
            <v>Factory Mutual Insurance Company (D035) P20202901: TOTAL LIABILITIES</v>
          </cell>
          <cell r="B1700" t="str">
            <v>Factory Mutual Insurance Company (D035)</v>
          </cell>
          <cell r="C1700" t="str">
            <v>P20202901: TOTAL LIABILITIES</v>
          </cell>
          <cell r="D1700">
            <v>552057</v>
          </cell>
          <cell r="E1700">
            <v>727593</v>
          </cell>
          <cell r="F1700">
            <v>600816</v>
          </cell>
          <cell r="G1700">
            <v>654850</v>
          </cell>
          <cell r="H1700">
            <v>610670</v>
          </cell>
        </row>
        <row r="1701">
          <cell r="A1701" t="str">
            <v>Factory Mutual Insurance Company (D035) P20204901: TOTAL EQUITY</v>
          </cell>
          <cell r="B1701" t="str">
            <v>Factory Mutual Insurance Company (D035)</v>
          </cell>
          <cell r="C1701" t="str">
            <v>P20204901: TOTAL EQUITY</v>
          </cell>
        </row>
        <row r="1702">
          <cell r="A1702" t="str">
            <v>Factory Mutual Insurance Company (D035) P20206901: Total Head Office Account, Reserves and AOCI</v>
          </cell>
          <cell r="B1702" t="str">
            <v>Factory Mutual Insurance Company (D035)</v>
          </cell>
          <cell r="C1702" t="str">
            <v>P20206901: Total Head Office Account, Reserves and AOCI</v>
          </cell>
          <cell r="D1702">
            <v>653844</v>
          </cell>
          <cell r="E1702">
            <v>885987</v>
          </cell>
          <cell r="F1702">
            <v>818699</v>
          </cell>
          <cell r="G1702">
            <v>816854</v>
          </cell>
          <cell r="H1702">
            <v>768587</v>
          </cell>
        </row>
        <row r="1703">
          <cell r="A1703" t="str">
            <v>Factory Mutual Insurance Company (D035) P20300101: Direct Written Premiums</v>
          </cell>
          <cell r="B1703" t="str">
            <v>Factory Mutual Insurance Company (D035)</v>
          </cell>
          <cell r="C1703" t="str">
            <v>P20300101: Direct Written Premiums</v>
          </cell>
          <cell r="D1703">
            <v>350993</v>
          </cell>
          <cell r="E1703">
            <v>361339</v>
          </cell>
          <cell r="F1703">
            <v>354151</v>
          </cell>
          <cell r="G1703">
            <v>408078</v>
          </cell>
          <cell r="H1703">
            <v>320182</v>
          </cell>
        </row>
        <row r="1704">
          <cell r="A1704" t="str">
            <v>Factory Mutual Insurance Company (D035) P20300201: Reinsurance Assumed</v>
          </cell>
          <cell r="B1704" t="str">
            <v>Factory Mutual Insurance Company (D035)</v>
          </cell>
          <cell r="C1704" t="str">
            <v>P20300201: Reinsurance Assumed</v>
          </cell>
          <cell r="D1704">
            <v>10567</v>
          </cell>
          <cell r="E1704">
            <v>10642</v>
          </cell>
          <cell r="F1704">
            <v>14775</v>
          </cell>
          <cell r="G1704">
            <v>16316</v>
          </cell>
          <cell r="H1704">
            <v>7444</v>
          </cell>
        </row>
        <row r="1705">
          <cell r="A1705" t="str">
            <v>Factory Mutual Insurance Company (D035) P20300301: Reinsurance Ceded</v>
          </cell>
          <cell r="B1705" t="str">
            <v>Factory Mutual Insurance Company (D035)</v>
          </cell>
          <cell r="C1705" t="str">
            <v>P20300301: Reinsurance Ceded</v>
          </cell>
          <cell r="D1705">
            <v>113395</v>
          </cell>
          <cell r="E1705">
            <v>117750</v>
          </cell>
          <cell r="F1705">
            <v>134785</v>
          </cell>
          <cell r="G1705">
            <v>131853</v>
          </cell>
          <cell r="H1705">
            <v>103775</v>
          </cell>
        </row>
        <row r="1706">
          <cell r="A1706" t="str">
            <v>Factory Mutual Insurance Company (D035) P20300401: Net Premiums Written</v>
          </cell>
          <cell r="B1706" t="str">
            <v>Factory Mutual Insurance Company (D035)</v>
          </cell>
          <cell r="C1706" t="str">
            <v>P20300401: Net Premiums Written</v>
          </cell>
          <cell r="D1706">
            <v>248165</v>
          </cell>
          <cell r="E1706">
            <v>254231</v>
          </cell>
          <cell r="F1706">
            <v>234141</v>
          </cell>
          <cell r="G1706">
            <v>292541</v>
          </cell>
          <cell r="H1706">
            <v>223851</v>
          </cell>
        </row>
        <row r="1707">
          <cell r="A1707" t="str">
            <v>Factory Mutual Insurance Company (D035) P20300601: Net Premiums Earned</v>
          </cell>
          <cell r="B1707" t="str">
            <v>Factory Mutual Insurance Company (D035)</v>
          </cell>
          <cell r="C1707" t="str">
            <v>P20300601: Net Premiums Earned</v>
          </cell>
          <cell r="D1707">
            <v>260178</v>
          </cell>
          <cell r="E1707">
            <v>249101</v>
          </cell>
          <cell r="F1707">
            <v>242143</v>
          </cell>
          <cell r="G1707">
            <v>266936</v>
          </cell>
          <cell r="H1707">
            <v>214901</v>
          </cell>
        </row>
        <row r="1708">
          <cell r="A1708" t="str">
            <v>Factory Mutual Insurance Company (D035) P20306201: Gross Claims and Adjustment Expenses</v>
          </cell>
          <cell r="B1708" t="str">
            <v>Factory Mutual Insurance Company (D035)</v>
          </cell>
          <cell r="C1708" t="str">
            <v>P20306201: Gross Claims and Adjustment Expenses</v>
          </cell>
          <cell r="D1708">
            <v>253012</v>
          </cell>
          <cell r="E1708">
            <v>468532</v>
          </cell>
          <cell r="F1708">
            <v>66721</v>
          </cell>
          <cell r="G1708">
            <v>191161</v>
          </cell>
          <cell r="H1708">
            <v>-24387</v>
          </cell>
        </row>
        <row r="1709">
          <cell r="A1709" t="str">
            <v>Factory Mutual Insurance Company (D035) P20301001: Net Claims and Adj. Exp.</v>
          </cell>
          <cell r="B1709" t="str">
            <v>Factory Mutual Insurance Company (D035)</v>
          </cell>
          <cell r="C1709" t="str">
            <v>P20301001: Net Claims and Adj. Exp.</v>
          </cell>
          <cell r="D1709">
            <v>218717</v>
          </cell>
          <cell r="E1709">
            <v>336924</v>
          </cell>
          <cell r="F1709">
            <v>69048</v>
          </cell>
          <cell r="G1709">
            <v>172874</v>
          </cell>
          <cell r="H1709">
            <v>-41537</v>
          </cell>
        </row>
        <row r="1710">
          <cell r="A1710" t="str">
            <v>Factory Mutual Insurance Company (D035) P20300901: Total Underwriting Revenue</v>
          </cell>
          <cell r="B1710" t="str">
            <v>Factory Mutual Insurance Company (D035)</v>
          </cell>
          <cell r="C1710" t="str">
            <v>P20300901: Total Underwriting Revenue</v>
          </cell>
          <cell r="D1710">
            <v>260178</v>
          </cell>
          <cell r="E1710">
            <v>249101</v>
          </cell>
          <cell r="F1710">
            <v>242143</v>
          </cell>
          <cell r="G1710">
            <v>266936</v>
          </cell>
          <cell r="H1710">
            <v>214901</v>
          </cell>
        </row>
        <row r="1711">
          <cell r="A1711" t="str">
            <v>Factory Mutual Insurance Company (D035) P20306601: Gross Commissions</v>
          </cell>
          <cell r="B1711" t="str">
            <v>Factory Mutual Insurance Company (D035)</v>
          </cell>
          <cell r="C1711" t="str">
            <v>P20306601: Gross Commissions</v>
          </cell>
          <cell r="D1711">
            <v>0</v>
          </cell>
          <cell r="E1711">
            <v>0</v>
          </cell>
          <cell r="F1711">
            <v>1983</v>
          </cell>
          <cell r="G1711">
            <v>2403</v>
          </cell>
          <cell r="H1711">
            <v>0</v>
          </cell>
        </row>
        <row r="1712">
          <cell r="A1712" t="str">
            <v>Factory Mutual Insurance Company (D035) P20306801: Ceded Commissions</v>
          </cell>
          <cell r="B1712" t="str">
            <v>Factory Mutual Insurance Company (D035)</v>
          </cell>
          <cell r="C1712" t="str">
            <v>P20306801: Ceded Commissions</v>
          </cell>
          <cell r="D1712">
            <v>19570</v>
          </cell>
          <cell r="E1712">
            <v>20505</v>
          </cell>
          <cell r="F1712">
            <v>22193</v>
          </cell>
          <cell r="G1712">
            <v>24289</v>
          </cell>
          <cell r="H1712">
            <v>20479</v>
          </cell>
        </row>
        <row r="1713">
          <cell r="A1713" t="str">
            <v>Factory Mutual Insurance Company (D035) P20301601: General Exp.s</v>
          </cell>
          <cell r="B1713" t="str">
            <v>Factory Mutual Insurance Company (D035)</v>
          </cell>
          <cell r="C1713" t="str">
            <v>P20301601: General Exp.s</v>
          </cell>
          <cell r="D1713">
            <v>35017</v>
          </cell>
          <cell r="E1713">
            <v>41053</v>
          </cell>
          <cell r="F1713">
            <v>47519</v>
          </cell>
          <cell r="G1713">
            <v>48558</v>
          </cell>
          <cell r="H1713">
            <v>36723</v>
          </cell>
        </row>
        <row r="1714">
          <cell r="A1714" t="str">
            <v>Factory Mutual Insurance Company (D035) P20301901: Total Claims and Exp.s</v>
          </cell>
          <cell r="B1714" t="str">
            <v>Factory Mutual Insurance Company (D035)</v>
          </cell>
          <cell r="C1714" t="str">
            <v>P20301901: Total Claims and Exp.s</v>
          </cell>
          <cell r="D1714">
            <v>270668</v>
          </cell>
          <cell r="E1714">
            <v>383897</v>
          </cell>
          <cell r="F1714">
            <v>116523</v>
          </cell>
          <cell r="G1714">
            <v>221428</v>
          </cell>
          <cell r="H1714">
            <v>-8674</v>
          </cell>
        </row>
        <row r="1715">
          <cell r="A1715" t="str">
            <v>Factory Mutual Insurance Company (D035) P20302901: Underwriting Income</v>
          </cell>
          <cell r="B1715" t="str">
            <v>Factory Mutual Insurance Company (D035)</v>
          </cell>
          <cell r="C1715" t="str">
            <v>P20302901: Underwriting Income</v>
          </cell>
          <cell r="D1715">
            <v>-10490</v>
          </cell>
          <cell r="E1715">
            <v>-134796</v>
          </cell>
          <cell r="F1715">
            <v>125620</v>
          </cell>
          <cell r="G1715">
            <v>45508</v>
          </cell>
          <cell r="H1715">
            <v>223575</v>
          </cell>
        </row>
        <row r="1716">
          <cell r="A1716" t="str">
            <v>Factory Mutual Insurance Company (D035) P20303901: Net Investment Income</v>
          </cell>
          <cell r="B1716" t="str">
            <v>Factory Mutual Insurance Company (D035)</v>
          </cell>
          <cell r="C1716" t="str">
            <v>P20303901: Net Investment Income</v>
          </cell>
          <cell r="D1716">
            <v>52261</v>
          </cell>
          <cell r="E1716">
            <v>16088</v>
          </cell>
          <cell r="F1716">
            <v>34399</v>
          </cell>
          <cell r="G1716">
            <v>37053</v>
          </cell>
          <cell r="H1716">
            <v>19168</v>
          </cell>
        </row>
        <row r="1717">
          <cell r="A1717" t="str">
            <v>Factory Mutual Insurance Company (D035) P20308901: NET INCOME</v>
          </cell>
          <cell r="B1717" t="str">
            <v>Factory Mutual Insurance Company (D035)</v>
          </cell>
          <cell r="C1717" t="str">
            <v>P20308901: NET INCOME</v>
          </cell>
          <cell r="D1717">
            <v>33742</v>
          </cell>
          <cell r="E1717">
            <v>-84164</v>
          </cell>
          <cell r="F1717">
            <v>123321</v>
          </cell>
          <cell r="G1717">
            <v>66544</v>
          </cell>
          <cell r="H1717">
            <v>180012</v>
          </cell>
        </row>
        <row r="1718">
          <cell r="A1718" t="str">
            <v>Factory Mutual Insurance Company (D035) P20451101: Transfers from (to) Head Office - Subtotal</v>
          </cell>
          <cell r="B1718" t="str">
            <v>Factory Mutual Insurance Company (D035)</v>
          </cell>
          <cell r="C1718" t="str">
            <v>P20451101: Transfers from (to) Head Office - Subtotal</v>
          </cell>
          <cell r="D1718">
            <v>-59249</v>
          </cell>
          <cell r="E1718">
            <v>314320</v>
          </cell>
          <cell r="F1718">
            <v>-209237</v>
          </cell>
          <cell r="G1718">
            <v>-94427</v>
          </cell>
          <cell r="H1718">
            <v>-205145</v>
          </cell>
        </row>
        <row r="1719">
          <cell r="A1719" t="str">
            <v>Factory Mutual Insurance Company (D035) P20452001: Advances (Returns)</v>
          </cell>
          <cell r="B1719" t="str">
            <v>Factory Mutual Insurance Company (D035)</v>
          </cell>
          <cell r="C1719" t="str">
            <v>P20452001: Advances (Returns)</v>
          </cell>
          <cell r="D1719">
            <v>-83470</v>
          </cell>
          <cell r="E1719">
            <v>251000</v>
          </cell>
          <cell r="F1719">
            <v>-297438</v>
          </cell>
          <cell r="G1719">
            <v>-191231</v>
          </cell>
          <cell r="H1719">
            <v>-247566</v>
          </cell>
        </row>
        <row r="1720">
          <cell r="A1720" t="str">
            <v>Factory Mutual Insurance Company (D035) P30610101: Capital available</v>
          </cell>
          <cell r="B1720" t="str">
            <v>Factory Mutual Insurance Company (D035)</v>
          </cell>
          <cell r="C1720" t="str">
            <v>P30610101: Capital available</v>
          </cell>
        </row>
        <row r="1721">
          <cell r="A1721" t="str">
            <v>Factory Mutual Insurance Company (D035) P30610901: Total Capital Available</v>
          </cell>
          <cell r="B1721" t="str">
            <v>Factory Mutual Insurance Company (D035)</v>
          </cell>
          <cell r="C1721" t="str">
            <v>P30610901: Total Capital Available</v>
          </cell>
        </row>
        <row r="1722">
          <cell r="A1722" t="str">
            <v>Factory Mutual Insurance Company (D035) P30611101: Net Assets Available</v>
          </cell>
          <cell r="B1722" t="str">
            <v>Factory Mutual Insurance Company (D035)</v>
          </cell>
          <cell r="C1722" t="str">
            <v>P30611101: Net Assets Available</v>
          </cell>
          <cell r="D1722">
            <v>508850</v>
          </cell>
          <cell r="E1722">
            <v>617536</v>
          </cell>
          <cell r="F1722">
            <v>685356</v>
          </cell>
          <cell r="G1722">
            <v>697534</v>
          </cell>
          <cell r="H1722">
            <v>656579</v>
          </cell>
        </row>
        <row r="1723">
          <cell r="A1723" t="str">
            <v>Factory Mutual Insurance Company (D035) P30611901: Total Net Assets Available</v>
          </cell>
          <cell r="B1723" t="str">
            <v>Factory Mutual Insurance Company (D035)</v>
          </cell>
          <cell r="C1723" t="str">
            <v>P30611901: Total Net Assets Available</v>
          </cell>
          <cell r="D1723">
            <v>508850</v>
          </cell>
          <cell r="E1723">
            <v>617536</v>
          </cell>
          <cell r="F1723">
            <v>685356</v>
          </cell>
          <cell r="G1723">
            <v>697534</v>
          </cell>
          <cell r="H1723">
            <v>656579</v>
          </cell>
        </row>
        <row r="1724">
          <cell r="A1724" t="str">
            <v>Factory Mutual Insurance Company (D035) P30615901: Total Capital (Margin) Required at Target</v>
          </cell>
          <cell r="B1724" t="str">
            <v>Factory Mutual Insurance Company (D035)</v>
          </cell>
          <cell r="C1724" t="str">
            <v>P30615901: Total Capital (Margin) Required at Target</v>
          </cell>
          <cell r="D1724">
            <v>135777</v>
          </cell>
          <cell r="E1724">
            <v>169213.75</v>
          </cell>
          <cell r="F1724">
            <v>148824.75</v>
          </cell>
          <cell r="G1724">
            <v>163853.75</v>
          </cell>
          <cell r="H1724">
            <v>151608.75</v>
          </cell>
        </row>
        <row r="1725">
          <cell r="A1725" t="str">
            <v>Factory Mutual Insurance Company (D035) P30616001: Minimum Capital (Margin) Required (line 59 / 1.5)</v>
          </cell>
          <cell r="B1725" t="str">
            <v>Factory Mutual Insurance Company (D035)</v>
          </cell>
          <cell r="C1725" t="str">
            <v>P30616001: Minimum Capital (Margin) Required (line 59 / 1.5)</v>
          </cell>
          <cell r="D1725">
            <v>90518</v>
          </cell>
          <cell r="E1725">
            <v>112809</v>
          </cell>
          <cell r="F1725">
            <v>99217</v>
          </cell>
          <cell r="G1725">
            <v>109236</v>
          </cell>
          <cell r="H1725">
            <v>101073</v>
          </cell>
        </row>
        <row r="1726">
          <cell r="A1726" t="str">
            <v>Factory Mutual Insurance Company (D035) P30616801: Total Capital (Margin) Required at Target : Specify</v>
          </cell>
          <cell r="B1726" t="str">
            <v>Factory Mutual Insurance Company (D035)</v>
          </cell>
          <cell r="C1726" t="str">
            <v>P30616801: Total Capital (Margin) Required at Target : Specify</v>
          </cell>
          <cell r="D1726">
            <v>0</v>
          </cell>
          <cell r="E1726">
            <v>0</v>
          </cell>
          <cell r="F1726">
            <v>0</v>
          </cell>
          <cell r="G1726">
            <v>0</v>
          </cell>
          <cell r="H1726">
            <v>0</v>
          </cell>
        </row>
        <row r="1727">
          <cell r="A1727" t="str">
            <v>Factory Mutual Insurance Company (D035) P30616901: Total minimum capital (margin) required</v>
          </cell>
          <cell r="B1727" t="str">
            <v>Factory Mutual Insurance Company (D035)</v>
          </cell>
          <cell r="C1727" t="str">
            <v>P30616901: Total minimum capital (margin) required</v>
          </cell>
          <cell r="D1727">
            <v>90518</v>
          </cell>
          <cell r="E1727">
            <v>112809</v>
          </cell>
          <cell r="F1727">
            <v>99217</v>
          </cell>
          <cell r="G1727">
            <v>109236</v>
          </cell>
          <cell r="H1727">
            <v>101073</v>
          </cell>
        </row>
        <row r="1728">
          <cell r="A1728" t="str">
            <v>Factory Mutual Insurance Company (D035) P30617901: Excess Capital (Net Assets Available) over Minimum Capital (Margin) Required</v>
          </cell>
          <cell r="B1728" t="str">
            <v>Factory Mutual Insurance Company (D035)</v>
          </cell>
          <cell r="C1728" t="str">
            <v>P30617901: Excess Capital (Net Assets Available) over Minimum Capital (Margin) Required</v>
          </cell>
          <cell r="D1728">
            <v>418332</v>
          </cell>
          <cell r="E1728">
            <v>504727</v>
          </cell>
          <cell r="F1728">
            <v>586139</v>
          </cell>
          <cell r="G1728">
            <v>588298</v>
          </cell>
          <cell r="H1728">
            <v>555506</v>
          </cell>
        </row>
        <row r="1729">
          <cell r="A1729" t="str">
            <v>Factory Mutual Insurance Company (D035) P30619001: Ratio (Line 09 or line 19 as a % of line 69)</v>
          </cell>
          <cell r="B1729" t="str">
            <v>Factory Mutual Insurance Company (D035)</v>
          </cell>
          <cell r="C1729" t="str">
            <v>P30619001: Ratio (Line 09 or line 19 as a % of line 69)</v>
          </cell>
          <cell r="D1729">
            <v>562.15</v>
          </cell>
          <cell r="E1729">
            <v>547.41999999999996</v>
          </cell>
          <cell r="F1729">
            <v>690.76</v>
          </cell>
          <cell r="G1729">
            <v>638.55999999999995</v>
          </cell>
          <cell r="H1729">
            <v>649.61</v>
          </cell>
        </row>
        <row r="1730">
          <cell r="A1730" t="str">
            <v>FCT Insurance Company Ltd. (A323) P20100101: Cash and Cash Equivalents</v>
          </cell>
          <cell r="B1730" t="str">
            <v>FCT Insurance Company Ltd. (A323)</v>
          </cell>
          <cell r="C1730" t="str">
            <v>P20100101: Cash and Cash Equivalents</v>
          </cell>
          <cell r="D1730">
            <v>12477</v>
          </cell>
          <cell r="E1730">
            <v>10622</v>
          </cell>
          <cell r="F1730">
            <v>19342</v>
          </cell>
          <cell r="G1730">
            <v>29636</v>
          </cell>
          <cell r="H1730">
            <v>46010</v>
          </cell>
        </row>
        <row r="1731">
          <cell r="A1731" t="str">
            <v>FCT Insurance Company Ltd. (A323) P20101901: Total Investments</v>
          </cell>
          <cell r="B1731" t="str">
            <v>FCT Insurance Company Ltd. (A323)</v>
          </cell>
          <cell r="C1731" t="str">
            <v>P20101901: Total Investments</v>
          </cell>
          <cell r="D1731">
            <v>250064</v>
          </cell>
          <cell r="E1731">
            <v>246279</v>
          </cell>
          <cell r="F1731">
            <v>267128</v>
          </cell>
          <cell r="G1731">
            <v>296262</v>
          </cell>
          <cell r="H1731">
            <v>337903</v>
          </cell>
        </row>
        <row r="1732">
          <cell r="A1732" t="str">
            <v>FCT Insurance Company Ltd. (A323) P20108901: TOTAL ASSETS</v>
          </cell>
          <cell r="B1732" t="str">
            <v>FCT Insurance Company Ltd. (A323)</v>
          </cell>
          <cell r="C1732" t="str">
            <v>P20108901: TOTAL ASSETS</v>
          </cell>
          <cell r="D1732">
            <v>300601</v>
          </cell>
          <cell r="E1732">
            <v>298319</v>
          </cell>
          <cell r="F1732">
            <v>326603</v>
          </cell>
          <cell r="G1732">
            <v>370573</v>
          </cell>
          <cell r="H1732">
            <v>438580</v>
          </cell>
        </row>
        <row r="1733">
          <cell r="A1733" t="str">
            <v>FCT Insurance Company Ltd. (A323) P20108902: TOTAL ASSETS - Vested</v>
          </cell>
          <cell r="B1733" t="str">
            <v>FCT Insurance Company Ltd. (A323)</v>
          </cell>
          <cell r="C1733" t="str">
            <v>P20108902: TOTAL ASSETS - Vested</v>
          </cell>
        </row>
        <row r="1734">
          <cell r="A1734" t="str">
            <v>FCT Insurance Company Ltd. (A323) P20201201: Unearned Premiums</v>
          </cell>
          <cell r="B1734" t="str">
            <v>FCT Insurance Company Ltd. (A323)</v>
          </cell>
          <cell r="C1734" t="str">
            <v>P20201201: Unearned Premiums</v>
          </cell>
          <cell r="D1734">
            <v>0</v>
          </cell>
          <cell r="E1734">
            <v>0</v>
          </cell>
          <cell r="F1734">
            <v>0</v>
          </cell>
          <cell r="G1734">
            <v>50</v>
          </cell>
          <cell r="H1734">
            <v>145</v>
          </cell>
        </row>
        <row r="1735">
          <cell r="A1735" t="str">
            <v>FCT Insurance Company Ltd. (A323) P20201301: Unpaid Claims &amp; Exp</v>
          </cell>
          <cell r="B1735" t="str">
            <v>FCT Insurance Company Ltd. (A323)</v>
          </cell>
          <cell r="C1735" t="str">
            <v>P20201301: Unpaid Claims &amp; Exp</v>
          </cell>
          <cell r="D1735">
            <v>201196</v>
          </cell>
          <cell r="E1735">
            <v>206846</v>
          </cell>
          <cell r="F1735">
            <v>223604</v>
          </cell>
          <cell r="G1735">
            <v>246996</v>
          </cell>
          <cell r="H1735">
            <v>271419</v>
          </cell>
        </row>
        <row r="1736">
          <cell r="A1736" t="str">
            <v>FCT Insurance Company Ltd. (A323) P20202901: TOTAL LIABILITIES</v>
          </cell>
          <cell r="B1736" t="str">
            <v>FCT Insurance Company Ltd. (A323)</v>
          </cell>
          <cell r="C1736" t="str">
            <v>P20202901: TOTAL LIABILITIES</v>
          </cell>
          <cell r="D1736">
            <v>209301</v>
          </cell>
          <cell r="E1736">
            <v>210376</v>
          </cell>
          <cell r="F1736">
            <v>236694</v>
          </cell>
          <cell r="G1736">
            <v>262250</v>
          </cell>
          <cell r="H1736">
            <v>296408</v>
          </cell>
        </row>
        <row r="1737">
          <cell r="A1737" t="str">
            <v>FCT Insurance Company Ltd. (A323) P20204901: TOTAL EQUITY</v>
          </cell>
          <cell r="B1737" t="str">
            <v>FCT Insurance Company Ltd. (A323)</v>
          </cell>
          <cell r="C1737" t="str">
            <v>P20204901: TOTAL EQUITY</v>
          </cell>
          <cell r="D1737">
            <v>91300</v>
          </cell>
          <cell r="E1737">
            <v>87943</v>
          </cell>
          <cell r="F1737">
            <v>89909</v>
          </cell>
          <cell r="G1737">
            <v>108323</v>
          </cell>
          <cell r="H1737">
            <v>142172</v>
          </cell>
        </row>
        <row r="1738">
          <cell r="A1738" t="str">
            <v>FCT Insurance Company Ltd. (A323) P20206901: Total Head Office Account, Reserves and AOCI</v>
          </cell>
          <cell r="B1738" t="str">
            <v>FCT Insurance Company Ltd. (A323)</v>
          </cell>
          <cell r="C1738" t="str">
            <v>P20206901: Total Head Office Account, Reserves and AOCI</v>
          </cell>
        </row>
        <row r="1739">
          <cell r="A1739" t="str">
            <v>FCT Insurance Company Ltd. (A323) P20300101: Direct Written Premiums</v>
          </cell>
          <cell r="B1739" t="str">
            <v>FCT Insurance Company Ltd. (A323)</v>
          </cell>
          <cell r="C1739" t="str">
            <v>P20300101: Direct Written Premiums</v>
          </cell>
          <cell r="D1739">
            <v>169788</v>
          </cell>
          <cell r="E1739">
            <v>156280</v>
          </cell>
          <cell r="F1739">
            <v>163979</v>
          </cell>
          <cell r="G1739">
            <v>182185</v>
          </cell>
          <cell r="H1739">
            <v>195807</v>
          </cell>
        </row>
        <row r="1740">
          <cell r="A1740" t="str">
            <v>FCT Insurance Company Ltd. (A323) P20300201: Reinsurance Assumed</v>
          </cell>
          <cell r="B1740" t="str">
            <v>FCT Insurance Company Ltd. (A323)</v>
          </cell>
          <cell r="C1740" t="str">
            <v>P20300201: Reinsurance Assumed</v>
          </cell>
          <cell r="D1740">
            <v>0</v>
          </cell>
          <cell r="E1740">
            <v>0</v>
          </cell>
          <cell r="F1740">
            <v>0</v>
          </cell>
          <cell r="G1740">
            <v>0</v>
          </cell>
          <cell r="H1740">
            <v>0</v>
          </cell>
        </row>
        <row r="1741">
          <cell r="A1741" t="str">
            <v>FCT Insurance Company Ltd. (A323) P20300301: Reinsurance Ceded</v>
          </cell>
          <cell r="B1741" t="str">
            <v>FCT Insurance Company Ltd. (A323)</v>
          </cell>
          <cell r="C1741" t="str">
            <v>P20300301: Reinsurance Ceded</v>
          </cell>
          <cell r="D1741">
            <v>7330</v>
          </cell>
          <cell r="E1741">
            <v>5821</v>
          </cell>
          <cell r="F1741">
            <v>5105</v>
          </cell>
          <cell r="G1741">
            <v>5202</v>
          </cell>
          <cell r="H1741">
            <v>9112</v>
          </cell>
        </row>
        <row r="1742">
          <cell r="A1742" t="str">
            <v>FCT Insurance Company Ltd. (A323) P20300401: Net Premiums Written</v>
          </cell>
          <cell r="B1742" t="str">
            <v>FCT Insurance Company Ltd. (A323)</v>
          </cell>
          <cell r="C1742" t="str">
            <v>P20300401: Net Premiums Written</v>
          </cell>
          <cell r="D1742">
            <v>162458</v>
          </cell>
          <cell r="E1742">
            <v>150459</v>
          </cell>
          <cell r="F1742">
            <v>158874</v>
          </cell>
          <cell r="G1742">
            <v>176983</v>
          </cell>
          <cell r="H1742">
            <v>186695</v>
          </cell>
        </row>
        <row r="1743">
          <cell r="A1743" t="str">
            <v>FCT Insurance Company Ltd. (A323) P20300601: Net Premiums Earned</v>
          </cell>
          <cell r="B1743" t="str">
            <v>FCT Insurance Company Ltd. (A323)</v>
          </cell>
          <cell r="C1743" t="str">
            <v>P20300601: Net Premiums Earned</v>
          </cell>
          <cell r="D1743">
            <v>162458</v>
          </cell>
          <cell r="E1743">
            <v>150459</v>
          </cell>
          <cell r="F1743">
            <v>158874</v>
          </cell>
          <cell r="G1743">
            <v>176933</v>
          </cell>
          <cell r="H1743">
            <v>186600</v>
          </cell>
        </row>
        <row r="1744">
          <cell r="A1744" t="str">
            <v>FCT Insurance Company Ltd. (A323) P20306201: Gross Claims and Adjustment Expenses</v>
          </cell>
          <cell r="B1744" t="str">
            <v>FCT Insurance Company Ltd. (A323)</v>
          </cell>
          <cell r="C1744" t="str">
            <v>P20306201: Gross Claims and Adjustment Expenses</v>
          </cell>
          <cell r="D1744">
            <v>44607</v>
          </cell>
          <cell r="E1744">
            <v>31995</v>
          </cell>
          <cell r="F1744">
            <v>47535</v>
          </cell>
          <cell r="G1744">
            <v>63177</v>
          </cell>
          <cell r="H1744">
            <v>51097</v>
          </cell>
        </row>
        <row r="1745">
          <cell r="A1745" t="str">
            <v>FCT Insurance Company Ltd. (A323) P20301001: Net Claims and Adj. Exp.</v>
          </cell>
          <cell r="B1745" t="str">
            <v>FCT Insurance Company Ltd. (A323)</v>
          </cell>
          <cell r="C1745" t="str">
            <v>P20301001: Net Claims and Adj. Exp.</v>
          </cell>
          <cell r="D1745">
            <v>43595</v>
          </cell>
          <cell r="E1745">
            <v>29128</v>
          </cell>
          <cell r="F1745">
            <v>45463</v>
          </cell>
          <cell r="G1745">
            <v>61149</v>
          </cell>
          <cell r="H1745">
            <v>46519</v>
          </cell>
        </row>
        <row r="1746">
          <cell r="A1746" t="str">
            <v>FCT Insurance Company Ltd. (A323) P20300901: Total Underwriting Revenue</v>
          </cell>
          <cell r="B1746" t="str">
            <v>FCT Insurance Company Ltd. (A323)</v>
          </cell>
          <cell r="C1746" t="str">
            <v>P20300901: Total Underwriting Revenue</v>
          </cell>
          <cell r="D1746">
            <v>162458</v>
          </cell>
          <cell r="E1746">
            <v>150459</v>
          </cell>
          <cell r="F1746">
            <v>158874</v>
          </cell>
          <cell r="G1746">
            <v>176933</v>
          </cell>
          <cell r="H1746">
            <v>186600</v>
          </cell>
        </row>
        <row r="1747">
          <cell r="A1747" t="str">
            <v>FCT Insurance Company Ltd. (A323) P20306601: Gross Commissions</v>
          </cell>
          <cell r="B1747" t="str">
            <v>FCT Insurance Company Ltd. (A323)</v>
          </cell>
          <cell r="C1747" t="str">
            <v>P20306601: Gross Commissions</v>
          </cell>
          <cell r="D1747">
            <v>181</v>
          </cell>
          <cell r="E1747">
            <v>33</v>
          </cell>
          <cell r="F1747">
            <v>3</v>
          </cell>
          <cell r="G1747">
            <v>61</v>
          </cell>
          <cell r="H1747">
            <v>8</v>
          </cell>
        </row>
        <row r="1748">
          <cell r="A1748" t="str">
            <v>FCT Insurance Company Ltd. (A323) P20306801: Ceded Commissions</v>
          </cell>
          <cell r="B1748" t="str">
            <v>FCT Insurance Company Ltd. (A323)</v>
          </cell>
          <cell r="C1748" t="str">
            <v>P20306801: Ceded Commissions</v>
          </cell>
          <cell r="D1748">
            <v>0</v>
          </cell>
          <cell r="E1748">
            <v>0</v>
          </cell>
          <cell r="F1748">
            <v>0</v>
          </cell>
          <cell r="G1748">
            <v>0</v>
          </cell>
          <cell r="H1748">
            <v>0</v>
          </cell>
        </row>
        <row r="1749">
          <cell r="A1749" t="str">
            <v>FCT Insurance Company Ltd. (A323) P20301601: General Exp.s</v>
          </cell>
          <cell r="B1749" t="str">
            <v>FCT Insurance Company Ltd. (A323)</v>
          </cell>
          <cell r="C1749" t="str">
            <v>P20301601: General Exp.s</v>
          </cell>
          <cell r="D1749">
            <v>24347</v>
          </cell>
          <cell r="E1749">
            <v>28335</v>
          </cell>
          <cell r="F1749">
            <v>29199</v>
          </cell>
          <cell r="G1749">
            <v>33336</v>
          </cell>
          <cell r="H1749">
            <v>26723</v>
          </cell>
        </row>
        <row r="1750">
          <cell r="A1750" t="str">
            <v>FCT Insurance Company Ltd. (A323) P20301901: Total Claims and Exp.s</v>
          </cell>
          <cell r="B1750" t="str">
            <v>FCT Insurance Company Ltd. (A323)</v>
          </cell>
          <cell r="C1750" t="str">
            <v>P20301901: Total Claims and Exp.s</v>
          </cell>
          <cell r="D1750">
            <v>133093</v>
          </cell>
          <cell r="E1750">
            <v>122031</v>
          </cell>
          <cell r="F1750">
            <v>144687</v>
          </cell>
          <cell r="G1750">
            <v>171386</v>
          </cell>
          <cell r="H1750">
            <v>143406</v>
          </cell>
        </row>
        <row r="1751">
          <cell r="A1751" t="str">
            <v>FCT Insurance Company Ltd. (A323) P20302901: Underwriting Income</v>
          </cell>
          <cell r="B1751" t="str">
            <v>FCT Insurance Company Ltd. (A323)</v>
          </cell>
          <cell r="C1751" t="str">
            <v>P20302901: Underwriting Income</v>
          </cell>
          <cell r="D1751">
            <v>29365</v>
          </cell>
          <cell r="E1751">
            <v>28428</v>
          </cell>
          <cell r="F1751">
            <v>14187</v>
          </cell>
          <cell r="G1751">
            <v>5547</v>
          </cell>
          <cell r="H1751">
            <v>43194</v>
          </cell>
        </row>
        <row r="1752">
          <cell r="A1752" t="str">
            <v>FCT Insurance Company Ltd. (A323) P20303901: Net Investment Income</v>
          </cell>
          <cell r="B1752" t="str">
            <v>FCT Insurance Company Ltd. (A323)</v>
          </cell>
          <cell r="C1752" t="str">
            <v>P20303901: Net Investment Income</v>
          </cell>
          <cell r="D1752">
            <v>5027</v>
          </cell>
          <cell r="E1752">
            <v>3786</v>
          </cell>
          <cell r="F1752">
            <v>7579</v>
          </cell>
          <cell r="G1752">
            <v>6477</v>
          </cell>
          <cell r="H1752">
            <v>4810</v>
          </cell>
        </row>
        <row r="1753">
          <cell r="A1753" t="str">
            <v>FCT Insurance Company Ltd. (A323) P20308901: NET INCOME</v>
          </cell>
          <cell r="B1753" t="str">
            <v>FCT Insurance Company Ltd. (A323)</v>
          </cell>
          <cell r="C1753" t="str">
            <v>P20308901: NET INCOME</v>
          </cell>
          <cell r="D1753">
            <v>26240</v>
          </cell>
          <cell r="E1753">
            <v>24584</v>
          </cell>
          <cell r="F1753">
            <v>16525</v>
          </cell>
          <cell r="G1753">
            <v>9298</v>
          </cell>
          <cell r="H1753">
            <v>35816</v>
          </cell>
        </row>
        <row r="1754">
          <cell r="A1754" t="str">
            <v>FCT Insurance Company Ltd. (A323) P20451101: Transfers from (to) Head Office - Subtotal</v>
          </cell>
          <cell r="B1754" t="str">
            <v>FCT Insurance Company Ltd. (A323)</v>
          </cell>
          <cell r="C1754" t="str">
            <v>P20451101: Transfers from (to) Head Office - Subtotal</v>
          </cell>
        </row>
        <row r="1755">
          <cell r="A1755" t="str">
            <v>FCT Insurance Company Ltd. (A323) P20452001: Advances (Returns)</v>
          </cell>
          <cell r="B1755" t="str">
            <v>FCT Insurance Company Ltd. (A323)</v>
          </cell>
          <cell r="C1755" t="str">
            <v>P20452001: Advances (Returns)</v>
          </cell>
        </row>
        <row r="1756">
          <cell r="A1756" t="str">
            <v>FCT Insurance Company Ltd. (A323) P30610101: Capital available</v>
          </cell>
          <cell r="B1756" t="str">
            <v>FCT Insurance Company Ltd. (A323)</v>
          </cell>
          <cell r="C1756" t="str">
            <v>P30610101: Capital available</v>
          </cell>
          <cell r="D1756">
            <v>91300</v>
          </cell>
          <cell r="E1756">
            <v>87943</v>
          </cell>
          <cell r="F1756">
            <v>89909</v>
          </cell>
          <cell r="G1756">
            <v>108323</v>
          </cell>
          <cell r="H1756">
            <v>142172</v>
          </cell>
        </row>
        <row r="1757">
          <cell r="A1757" t="str">
            <v>FCT Insurance Company Ltd. (A323) P30610901: Total Capital Available</v>
          </cell>
          <cell r="B1757" t="str">
            <v>FCT Insurance Company Ltd. (A323)</v>
          </cell>
          <cell r="C1757" t="str">
            <v>P30610901: Total Capital Available</v>
          </cell>
          <cell r="D1757">
            <v>91300</v>
          </cell>
          <cell r="E1757">
            <v>87943</v>
          </cell>
          <cell r="F1757">
            <v>89909</v>
          </cell>
          <cell r="G1757">
            <v>108323</v>
          </cell>
          <cell r="H1757">
            <v>142172</v>
          </cell>
        </row>
        <row r="1758">
          <cell r="A1758" t="str">
            <v>FCT Insurance Company Ltd. (A323) P30611101: Net Assets Available</v>
          </cell>
          <cell r="B1758" t="str">
            <v>FCT Insurance Company Ltd. (A323)</v>
          </cell>
          <cell r="C1758" t="str">
            <v>P30611101: Net Assets Available</v>
          </cell>
        </row>
        <row r="1759">
          <cell r="A1759" t="str">
            <v>FCT Insurance Company Ltd. (A323) P30611901: Total Net Assets Available</v>
          </cell>
          <cell r="B1759" t="str">
            <v>FCT Insurance Company Ltd. (A323)</v>
          </cell>
          <cell r="C1759" t="str">
            <v>P30611901: Total Net Assets Available</v>
          </cell>
        </row>
        <row r="1760">
          <cell r="A1760" t="str">
            <v>FCT Insurance Company Ltd. (A323) P30615901: Total Capital (Margin) Required at Target</v>
          </cell>
          <cell r="B1760" t="str">
            <v>FCT Insurance Company Ltd. (A323)</v>
          </cell>
          <cell r="C1760" t="str">
            <v>P30615901: Total Capital (Margin) Required at Target</v>
          </cell>
          <cell r="D1760">
            <v>46455</v>
          </cell>
          <cell r="E1760">
            <v>47950</v>
          </cell>
          <cell r="F1760">
            <v>50255</v>
          </cell>
          <cell r="G1760">
            <v>55303</v>
          </cell>
          <cell r="H1760">
            <v>67200</v>
          </cell>
        </row>
        <row r="1761">
          <cell r="A1761" t="str">
            <v>FCT Insurance Company Ltd. (A323) P30616001: Minimum Capital (Margin) Required (line 59 / 1.5)</v>
          </cell>
          <cell r="B1761" t="str">
            <v>FCT Insurance Company Ltd. (A323)</v>
          </cell>
          <cell r="C1761" t="str">
            <v>P30616001: Minimum Capital (Margin) Required (line 59 / 1.5)</v>
          </cell>
          <cell r="D1761">
            <v>30970</v>
          </cell>
          <cell r="E1761">
            <v>31967</v>
          </cell>
          <cell r="F1761">
            <v>33503</v>
          </cell>
          <cell r="G1761">
            <v>36869</v>
          </cell>
          <cell r="H1761">
            <v>44800</v>
          </cell>
        </row>
        <row r="1762">
          <cell r="A1762" t="str">
            <v>FCT Insurance Company Ltd. (A323) P30616801: Total Capital (Margin) Required at Target : Specify</v>
          </cell>
          <cell r="B1762" t="str">
            <v>FCT Insurance Company Ltd. (A323)</v>
          </cell>
          <cell r="C1762" t="str">
            <v>P30616801: Total Capital (Margin) Required at Target : Specify</v>
          </cell>
          <cell r="D1762">
            <v>0</v>
          </cell>
          <cell r="E1762">
            <v>0</v>
          </cell>
          <cell r="F1762">
            <v>0</v>
          </cell>
          <cell r="G1762">
            <v>0</v>
          </cell>
          <cell r="H1762">
            <v>0</v>
          </cell>
        </row>
        <row r="1763">
          <cell r="A1763" t="str">
            <v>FCT Insurance Company Ltd. (A323) P30616901: Total minimum capital (margin) required</v>
          </cell>
          <cell r="B1763" t="str">
            <v>FCT Insurance Company Ltd. (A323)</v>
          </cell>
          <cell r="C1763" t="str">
            <v>P30616901: Total minimum capital (margin) required</v>
          </cell>
          <cell r="D1763">
            <v>30970</v>
          </cell>
          <cell r="E1763">
            <v>31967</v>
          </cell>
          <cell r="F1763">
            <v>33503</v>
          </cell>
          <cell r="G1763">
            <v>36869</v>
          </cell>
          <cell r="H1763">
            <v>44800</v>
          </cell>
        </row>
        <row r="1764">
          <cell r="A1764" t="str">
            <v>FCT Insurance Company Ltd. (A323) P30617901: Excess Capital (Net Assets Available) over Minimum Capital (Margin) Required</v>
          </cell>
          <cell r="B1764" t="str">
            <v>FCT Insurance Company Ltd. (A323)</v>
          </cell>
          <cell r="C1764" t="str">
            <v>P30617901: Excess Capital (Net Assets Available) over Minimum Capital (Margin) Required</v>
          </cell>
          <cell r="D1764">
            <v>60330</v>
          </cell>
          <cell r="E1764">
            <v>55976</v>
          </cell>
          <cell r="F1764">
            <v>56406</v>
          </cell>
          <cell r="G1764">
            <v>71454</v>
          </cell>
          <cell r="H1764">
            <v>97372</v>
          </cell>
        </row>
        <row r="1765">
          <cell r="A1765" t="str">
            <v>FCT Insurance Company Ltd. (A323) P30619001: Ratio (Line 09 or line 19 as a % of line 69)</v>
          </cell>
          <cell r="B1765" t="str">
            <v>FCT Insurance Company Ltd. (A323)</v>
          </cell>
          <cell r="C1765" t="str">
            <v>P30619001: Ratio (Line 09 or line 19 as a % of line 69)</v>
          </cell>
          <cell r="D1765">
            <v>294.8</v>
          </cell>
          <cell r="E1765">
            <v>275.11</v>
          </cell>
          <cell r="F1765">
            <v>268.36</v>
          </cell>
          <cell r="G1765">
            <v>293.81</v>
          </cell>
          <cell r="H1765">
            <v>317.35000000000002</v>
          </cell>
        </row>
        <row r="1766">
          <cell r="A1766" t="str">
            <v>Federal Insurance Company (D273) P20100101: Cash and Cash Equivalents</v>
          </cell>
          <cell r="B1766" t="str">
            <v>Federal Insurance Company (D273)</v>
          </cell>
          <cell r="C1766" t="str">
            <v>P20100101: Cash and Cash Equivalents</v>
          </cell>
          <cell r="D1766">
            <v>4257</v>
          </cell>
          <cell r="E1766">
            <v>7983</v>
          </cell>
          <cell r="F1766">
            <v>2869</v>
          </cell>
          <cell r="G1766">
            <v>3298</v>
          </cell>
          <cell r="H1766">
            <v>8042</v>
          </cell>
        </row>
        <row r="1767">
          <cell r="A1767" t="str">
            <v>Federal Insurance Company (D273) P20101901: Total Investments</v>
          </cell>
          <cell r="B1767" t="str">
            <v>Federal Insurance Company (D273)</v>
          </cell>
          <cell r="C1767" t="str">
            <v>P20101901: Total Investments</v>
          </cell>
          <cell r="D1767">
            <v>115578</v>
          </cell>
          <cell r="E1767">
            <v>117066</v>
          </cell>
          <cell r="F1767">
            <v>126522</v>
          </cell>
          <cell r="G1767">
            <v>131778</v>
          </cell>
          <cell r="H1767">
            <v>128420</v>
          </cell>
        </row>
        <row r="1768">
          <cell r="A1768" t="str">
            <v>Federal Insurance Company (D273) P20108901: TOTAL ASSETS</v>
          </cell>
          <cell r="B1768" t="str">
            <v>Federal Insurance Company (D273)</v>
          </cell>
          <cell r="C1768" t="str">
            <v>P20108901: TOTAL ASSETS</v>
          </cell>
          <cell r="D1768">
            <v>151640</v>
          </cell>
          <cell r="E1768">
            <v>131506</v>
          </cell>
          <cell r="F1768">
            <v>134828</v>
          </cell>
          <cell r="G1768">
            <v>138023</v>
          </cell>
          <cell r="H1768">
            <v>159058</v>
          </cell>
        </row>
        <row r="1769">
          <cell r="A1769" t="str">
            <v>Federal Insurance Company (D273) P20108902: TOTAL ASSETS - Vested</v>
          </cell>
          <cell r="B1769" t="str">
            <v>Federal Insurance Company (D273)</v>
          </cell>
          <cell r="C1769" t="str">
            <v>P20108902: TOTAL ASSETS - Vested</v>
          </cell>
          <cell r="D1769">
            <v>119480</v>
          </cell>
          <cell r="E1769">
            <v>123416</v>
          </cell>
          <cell r="F1769">
            <v>127101</v>
          </cell>
          <cell r="G1769">
            <v>132351</v>
          </cell>
          <cell r="H1769">
            <v>129166</v>
          </cell>
        </row>
        <row r="1770">
          <cell r="A1770" t="str">
            <v>Federal Insurance Company (D273) P20201201: Unearned Premiums</v>
          </cell>
          <cell r="B1770" t="str">
            <v>Federal Insurance Company (D273)</v>
          </cell>
          <cell r="C1770" t="str">
            <v>P20201201: Unearned Premiums</v>
          </cell>
          <cell r="D1770">
            <v>11894</v>
          </cell>
          <cell r="E1770">
            <v>7719</v>
          </cell>
          <cell r="F1770">
            <v>145</v>
          </cell>
          <cell r="G1770">
            <v>26</v>
          </cell>
          <cell r="H1770">
            <v>3</v>
          </cell>
        </row>
        <row r="1771">
          <cell r="A1771" t="str">
            <v>Federal Insurance Company (D273) P20201301: Unpaid Claims &amp; Exp</v>
          </cell>
          <cell r="B1771" t="str">
            <v>Federal Insurance Company (D273)</v>
          </cell>
          <cell r="C1771" t="str">
            <v>P20201301: Unpaid Claims &amp; Exp</v>
          </cell>
          <cell r="D1771">
            <v>49133</v>
          </cell>
          <cell r="E1771">
            <v>47800</v>
          </cell>
          <cell r="F1771">
            <v>44801</v>
          </cell>
          <cell r="G1771">
            <v>37938</v>
          </cell>
          <cell r="H1771">
            <v>32170</v>
          </cell>
        </row>
        <row r="1772">
          <cell r="A1772" t="str">
            <v>Federal Insurance Company (D273) P20202901: TOTAL LIABILITIES</v>
          </cell>
          <cell r="B1772" t="str">
            <v>Federal Insurance Company (D273)</v>
          </cell>
          <cell r="C1772" t="str">
            <v>P20202901: TOTAL LIABILITIES</v>
          </cell>
          <cell r="D1772">
            <v>66558</v>
          </cell>
          <cell r="E1772">
            <v>59451</v>
          </cell>
          <cell r="F1772">
            <v>55401</v>
          </cell>
          <cell r="G1772">
            <v>48783</v>
          </cell>
          <cell r="H1772">
            <v>66075</v>
          </cell>
        </row>
        <row r="1773">
          <cell r="A1773" t="str">
            <v>Federal Insurance Company (D273) P20204901: TOTAL EQUITY</v>
          </cell>
          <cell r="B1773" t="str">
            <v>Federal Insurance Company (D273)</v>
          </cell>
          <cell r="C1773" t="str">
            <v>P20204901: TOTAL EQUITY</v>
          </cell>
        </row>
        <row r="1774">
          <cell r="A1774" t="str">
            <v>Federal Insurance Company (D273) P20206901: Total Head Office Account, Reserves and AOCI</v>
          </cell>
          <cell r="B1774" t="str">
            <v>Federal Insurance Company (D273)</v>
          </cell>
          <cell r="C1774" t="str">
            <v>P20206901: Total Head Office Account, Reserves and AOCI</v>
          </cell>
          <cell r="D1774">
            <v>85082</v>
          </cell>
          <cell r="E1774">
            <v>72055</v>
          </cell>
          <cell r="F1774">
            <v>79427</v>
          </cell>
          <cell r="G1774">
            <v>89240</v>
          </cell>
          <cell r="H1774">
            <v>92983</v>
          </cell>
        </row>
        <row r="1775">
          <cell r="A1775" t="str">
            <v>Federal Insurance Company (D273) P20300101: Direct Written Premiums</v>
          </cell>
          <cell r="B1775" t="str">
            <v>Federal Insurance Company (D273)</v>
          </cell>
          <cell r="C1775" t="str">
            <v>P20300101: Direct Written Premiums</v>
          </cell>
          <cell r="D1775">
            <v>24497</v>
          </cell>
          <cell r="E1775">
            <v>18761</v>
          </cell>
          <cell r="F1775">
            <v>561</v>
          </cell>
          <cell r="G1775">
            <v>141</v>
          </cell>
          <cell r="H1775">
            <v>-36</v>
          </cell>
        </row>
        <row r="1776">
          <cell r="A1776" t="str">
            <v>Federal Insurance Company (D273) P20300201: Reinsurance Assumed</v>
          </cell>
          <cell r="B1776" t="str">
            <v>Federal Insurance Company (D273)</v>
          </cell>
          <cell r="C1776" t="str">
            <v>P20300201: Reinsurance Assumed</v>
          </cell>
          <cell r="D1776">
            <v>-133</v>
          </cell>
          <cell r="E1776">
            <v>1</v>
          </cell>
          <cell r="F1776">
            <v>0</v>
          </cell>
          <cell r="G1776">
            <v>0</v>
          </cell>
          <cell r="H1776">
            <v>0</v>
          </cell>
        </row>
        <row r="1777">
          <cell r="A1777" t="str">
            <v>Federal Insurance Company (D273) P20300301: Reinsurance Ceded</v>
          </cell>
          <cell r="B1777" t="str">
            <v>Federal Insurance Company (D273)</v>
          </cell>
          <cell r="C1777" t="str">
            <v>P20300301: Reinsurance Ceded</v>
          </cell>
          <cell r="D1777">
            <v>10552</v>
          </cell>
          <cell r="E1777">
            <v>2397</v>
          </cell>
          <cell r="F1777">
            <v>512</v>
          </cell>
          <cell r="G1777">
            <v>6</v>
          </cell>
          <cell r="H1777">
            <v>0</v>
          </cell>
        </row>
        <row r="1778">
          <cell r="A1778" t="str">
            <v>Federal Insurance Company (D273) P20300401: Net Premiums Written</v>
          </cell>
          <cell r="B1778" t="str">
            <v>Federal Insurance Company (D273)</v>
          </cell>
          <cell r="C1778" t="str">
            <v>P20300401: Net Premiums Written</v>
          </cell>
          <cell r="D1778">
            <v>13812</v>
          </cell>
          <cell r="E1778">
            <v>16365</v>
          </cell>
          <cell r="F1778">
            <v>49</v>
          </cell>
          <cell r="G1778">
            <v>135</v>
          </cell>
          <cell r="H1778">
            <v>-36</v>
          </cell>
        </row>
        <row r="1779">
          <cell r="A1779" t="str">
            <v>Federal Insurance Company (D273) P20300601: Net Premiums Earned</v>
          </cell>
          <cell r="B1779" t="str">
            <v>Federal Insurance Company (D273)</v>
          </cell>
          <cell r="C1779" t="str">
            <v>P20300601: Net Premiums Earned</v>
          </cell>
          <cell r="D1779">
            <v>13028</v>
          </cell>
          <cell r="E1779">
            <v>18399</v>
          </cell>
          <cell r="F1779">
            <v>7457</v>
          </cell>
          <cell r="G1779">
            <v>254</v>
          </cell>
          <cell r="H1779">
            <v>-13</v>
          </cell>
        </row>
        <row r="1780">
          <cell r="A1780" t="str">
            <v>Federal Insurance Company (D273) P20306201: Gross Claims and Adjustment Expenses</v>
          </cell>
          <cell r="B1780" t="str">
            <v>Federal Insurance Company (D273)</v>
          </cell>
          <cell r="C1780" t="str">
            <v>P20306201: Gross Claims and Adjustment Expenses</v>
          </cell>
          <cell r="D1780">
            <v>-4207</v>
          </cell>
          <cell r="E1780">
            <v>2937</v>
          </cell>
          <cell r="F1780">
            <v>3136</v>
          </cell>
          <cell r="G1780">
            <v>-2939</v>
          </cell>
          <cell r="H1780">
            <v>-1222</v>
          </cell>
        </row>
        <row r="1781">
          <cell r="A1781" t="str">
            <v>Federal Insurance Company (D273) P20301001: Net Claims and Adj. Exp.</v>
          </cell>
          <cell r="B1781" t="str">
            <v>Federal Insurance Company (D273)</v>
          </cell>
          <cell r="C1781" t="str">
            <v>P20301001: Net Claims and Adj. Exp.</v>
          </cell>
          <cell r="D1781">
            <v>-4526</v>
          </cell>
          <cell r="E1781">
            <v>5218</v>
          </cell>
          <cell r="F1781">
            <v>3299</v>
          </cell>
          <cell r="G1781">
            <v>-1496</v>
          </cell>
          <cell r="H1781">
            <v>-856</v>
          </cell>
        </row>
        <row r="1782">
          <cell r="A1782" t="str">
            <v>Federal Insurance Company (D273) P20300901: Total Underwriting Revenue</v>
          </cell>
          <cell r="B1782" t="str">
            <v>Federal Insurance Company (D273)</v>
          </cell>
          <cell r="C1782" t="str">
            <v>P20300901: Total Underwriting Revenue</v>
          </cell>
          <cell r="D1782">
            <v>13028</v>
          </cell>
          <cell r="E1782">
            <v>18399</v>
          </cell>
          <cell r="F1782">
            <v>7457</v>
          </cell>
          <cell r="G1782">
            <v>254</v>
          </cell>
          <cell r="H1782">
            <v>-13</v>
          </cell>
        </row>
        <row r="1783">
          <cell r="A1783" t="str">
            <v>Federal Insurance Company (D273) P20306601: Gross Commissions</v>
          </cell>
          <cell r="B1783" t="str">
            <v>Federal Insurance Company (D273)</v>
          </cell>
          <cell r="C1783" t="str">
            <v>P20306601: Gross Commissions</v>
          </cell>
          <cell r="D1783">
            <v>1815</v>
          </cell>
          <cell r="E1783">
            <v>1582</v>
          </cell>
          <cell r="F1783">
            <v>616</v>
          </cell>
          <cell r="G1783">
            <v>-6</v>
          </cell>
          <cell r="H1783">
            <v>-105</v>
          </cell>
        </row>
        <row r="1784">
          <cell r="A1784" t="str">
            <v>Federal Insurance Company (D273) P20306801: Ceded Commissions</v>
          </cell>
          <cell r="B1784" t="str">
            <v>Federal Insurance Company (D273)</v>
          </cell>
          <cell r="C1784" t="str">
            <v>P20306801: Ceded Commissions</v>
          </cell>
          <cell r="D1784">
            <v>874</v>
          </cell>
          <cell r="E1784">
            <v>502</v>
          </cell>
          <cell r="F1784">
            <v>43</v>
          </cell>
          <cell r="G1784">
            <v>2</v>
          </cell>
          <cell r="H1784">
            <v>0</v>
          </cell>
        </row>
        <row r="1785">
          <cell r="A1785" t="str">
            <v>Federal Insurance Company (D273) P20301601: General Exp.s</v>
          </cell>
          <cell r="B1785" t="str">
            <v>Federal Insurance Company (D273)</v>
          </cell>
          <cell r="C1785" t="str">
            <v>P20301601: General Exp.s</v>
          </cell>
          <cell r="D1785">
            <v>828</v>
          </cell>
          <cell r="E1785">
            <v>754</v>
          </cell>
          <cell r="F1785">
            <v>762</v>
          </cell>
          <cell r="G1785">
            <v>700</v>
          </cell>
          <cell r="H1785">
            <v>282</v>
          </cell>
        </row>
        <row r="1786">
          <cell r="A1786" t="str">
            <v>Federal Insurance Company (D273) P20301901: Total Claims and Exp.s</v>
          </cell>
          <cell r="B1786" t="str">
            <v>Federal Insurance Company (D273)</v>
          </cell>
          <cell r="C1786" t="str">
            <v>P20301901: Total Claims and Exp.s</v>
          </cell>
          <cell r="D1786">
            <v>-1792</v>
          </cell>
          <cell r="E1786">
            <v>7132</v>
          </cell>
          <cell r="F1786">
            <v>4666</v>
          </cell>
          <cell r="G1786">
            <v>-782</v>
          </cell>
          <cell r="H1786">
            <v>-868</v>
          </cell>
        </row>
        <row r="1787">
          <cell r="A1787" t="str">
            <v>Federal Insurance Company (D273) P20302901: Underwriting Income</v>
          </cell>
          <cell r="B1787" t="str">
            <v>Federal Insurance Company (D273)</v>
          </cell>
          <cell r="C1787" t="str">
            <v>P20302901: Underwriting Income</v>
          </cell>
          <cell r="D1787">
            <v>14820</v>
          </cell>
          <cell r="E1787">
            <v>11267</v>
          </cell>
          <cell r="F1787">
            <v>2791</v>
          </cell>
          <cell r="G1787">
            <v>1036</v>
          </cell>
          <cell r="H1787">
            <v>855</v>
          </cell>
        </row>
        <row r="1788">
          <cell r="A1788" t="str">
            <v>Federal Insurance Company (D273) P20303901: Net Investment Income</v>
          </cell>
          <cell r="B1788" t="str">
            <v>Federal Insurance Company (D273)</v>
          </cell>
          <cell r="C1788" t="str">
            <v>P20303901: Net Investment Income</v>
          </cell>
          <cell r="D1788">
            <v>1997</v>
          </cell>
          <cell r="E1788">
            <v>2327</v>
          </cell>
          <cell r="F1788">
            <v>2561</v>
          </cell>
          <cell r="G1788">
            <v>2558</v>
          </cell>
          <cell r="H1788">
            <v>1826</v>
          </cell>
        </row>
        <row r="1789">
          <cell r="A1789" t="str">
            <v>Federal Insurance Company (D273) P20308901: NET INCOME</v>
          </cell>
          <cell r="B1789" t="str">
            <v>Federal Insurance Company (D273)</v>
          </cell>
          <cell r="C1789" t="str">
            <v>P20308901: NET INCOME</v>
          </cell>
          <cell r="D1789">
            <v>14729</v>
          </cell>
          <cell r="E1789">
            <v>9368</v>
          </cell>
          <cell r="F1789">
            <v>3835</v>
          </cell>
          <cell r="G1789">
            <v>3023</v>
          </cell>
          <cell r="H1789">
            <v>2213</v>
          </cell>
        </row>
        <row r="1790">
          <cell r="A1790" t="str">
            <v>Federal Insurance Company (D273) P20451101: Transfers from (to) Head Office - Subtotal</v>
          </cell>
          <cell r="B1790" t="str">
            <v>Federal Insurance Company (D273)</v>
          </cell>
          <cell r="C1790" t="str">
            <v>P20451101: Transfers from (to) Head Office - Subtotal</v>
          </cell>
          <cell r="D1790">
            <v>0</v>
          </cell>
          <cell r="E1790">
            <v>-14409</v>
          </cell>
          <cell r="F1790">
            <v>0</v>
          </cell>
          <cell r="G1790">
            <v>0</v>
          </cell>
          <cell r="H1790">
            <v>0</v>
          </cell>
        </row>
        <row r="1791">
          <cell r="A1791" t="str">
            <v>Federal Insurance Company (D273) P20452001: Advances (Returns)</v>
          </cell>
          <cell r="B1791" t="str">
            <v>Federal Insurance Company (D273)</v>
          </cell>
          <cell r="C1791" t="str">
            <v>P20452001: Advances (Returns)</v>
          </cell>
          <cell r="D1791">
            <v>0</v>
          </cell>
          <cell r="E1791">
            <v>-14409</v>
          </cell>
          <cell r="F1791">
            <v>0</v>
          </cell>
          <cell r="G1791">
            <v>0</v>
          </cell>
          <cell r="H1791">
            <v>0</v>
          </cell>
        </row>
        <row r="1792">
          <cell r="A1792" t="str">
            <v>Federal Insurance Company (D273) P30610101: Capital available</v>
          </cell>
          <cell r="B1792" t="str">
            <v>Federal Insurance Company (D273)</v>
          </cell>
          <cell r="C1792" t="str">
            <v>P30610101: Capital available</v>
          </cell>
        </row>
        <row r="1793">
          <cell r="A1793" t="str">
            <v>Federal Insurance Company (D273) P30610901: Total Capital Available</v>
          </cell>
          <cell r="B1793" t="str">
            <v>Federal Insurance Company (D273)</v>
          </cell>
          <cell r="C1793" t="str">
            <v>P30610901: Total Capital Available</v>
          </cell>
        </row>
        <row r="1794">
          <cell r="A1794" t="str">
            <v>Federal Insurance Company (D273) P30611101: Net Assets Available</v>
          </cell>
          <cell r="B1794" t="str">
            <v>Federal Insurance Company (D273)</v>
          </cell>
          <cell r="C1794" t="str">
            <v>P30611101: Net Assets Available</v>
          </cell>
          <cell r="D1794">
            <v>60084</v>
          </cell>
          <cell r="E1794">
            <v>66917</v>
          </cell>
          <cell r="F1794">
            <v>73953</v>
          </cell>
          <cell r="G1794">
            <v>84702</v>
          </cell>
          <cell r="H1794">
            <v>64106</v>
          </cell>
        </row>
        <row r="1795">
          <cell r="A1795" t="str">
            <v>Federal Insurance Company (D273) P30611901: Total Net Assets Available</v>
          </cell>
          <cell r="B1795" t="str">
            <v>Federal Insurance Company (D273)</v>
          </cell>
          <cell r="C1795" t="str">
            <v>P30611901: Total Net Assets Available</v>
          </cell>
          <cell r="D1795">
            <v>60084</v>
          </cell>
          <cell r="E1795">
            <v>66917</v>
          </cell>
          <cell r="F1795">
            <v>73953</v>
          </cell>
          <cell r="G1795">
            <v>84702</v>
          </cell>
          <cell r="H1795">
            <v>64106</v>
          </cell>
        </row>
        <row r="1796">
          <cell r="A1796" t="str">
            <v>Federal Insurance Company (D273) P30615901: Total Capital (Margin) Required at Target</v>
          </cell>
          <cell r="B1796" t="str">
            <v>Federal Insurance Company (D273)</v>
          </cell>
          <cell r="C1796" t="str">
            <v>P30615901: Total Capital (Margin) Required at Target</v>
          </cell>
          <cell r="D1796">
            <v>14376</v>
          </cell>
          <cell r="E1796">
            <v>13602</v>
          </cell>
          <cell r="F1796">
            <v>11772</v>
          </cell>
          <cell r="G1796">
            <v>11014</v>
          </cell>
          <cell r="H1796">
            <v>11069</v>
          </cell>
        </row>
        <row r="1797">
          <cell r="A1797" t="str">
            <v>Federal Insurance Company (D273) P30616001: Minimum Capital (Margin) Required (line 59 / 1.5)</v>
          </cell>
          <cell r="B1797" t="str">
            <v>Federal Insurance Company (D273)</v>
          </cell>
          <cell r="C1797" t="str">
            <v>P30616001: Minimum Capital (Margin) Required (line 59 / 1.5)</v>
          </cell>
          <cell r="D1797">
            <v>9584</v>
          </cell>
          <cell r="E1797">
            <v>9068</v>
          </cell>
          <cell r="F1797">
            <v>7848</v>
          </cell>
          <cell r="G1797">
            <v>7343</v>
          </cell>
          <cell r="H1797">
            <v>7379</v>
          </cell>
        </row>
        <row r="1798">
          <cell r="A1798" t="str">
            <v>Federal Insurance Company (D273) P30616801: Total Capital (Margin) Required at Target : Specify</v>
          </cell>
          <cell r="B1798" t="str">
            <v>Federal Insurance Company (D273)</v>
          </cell>
          <cell r="C1798" t="str">
            <v>P30616801: Total Capital (Margin) Required at Target : Specify</v>
          </cell>
          <cell r="D1798">
            <v>0</v>
          </cell>
          <cell r="E1798">
            <v>0</v>
          </cell>
          <cell r="F1798">
            <v>0</v>
          </cell>
          <cell r="G1798">
            <v>0</v>
          </cell>
          <cell r="H1798">
            <v>0</v>
          </cell>
        </row>
        <row r="1799">
          <cell r="A1799" t="str">
            <v>Federal Insurance Company (D273) P30616901: Total minimum capital (margin) required</v>
          </cell>
          <cell r="B1799" t="str">
            <v>Federal Insurance Company (D273)</v>
          </cell>
          <cell r="C1799" t="str">
            <v>P30616901: Total minimum capital (margin) required</v>
          </cell>
          <cell r="D1799">
            <v>9584</v>
          </cell>
          <cell r="E1799">
            <v>9068</v>
          </cell>
          <cell r="F1799">
            <v>7848</v>
          </cell>
          <cell r="G1799">
            <v>7343</v>
          </cell>
          <cell r="H1799">
            <v>7379</v>
          </cell>
        </row>
        <row r="1800">
          <cell r="A1800" t="str">
            <v>Federal Insurance Company (D273) P30617901: Excess Capital (Net Assets Available) over Minimum Capital (Margin) Required</v>
          </cell>
          <cell r="B1800" t="str">
            <v>Federal Insurance Company (D273)</v>
          </cell>
          <cell r="C1800" t="str">
            <v>P30617901: Excess Capital (Net Assets Available) over Minimum Capital (Margin) Required</v>
          </cell>
          <cell r="D1800">
            <v>50500</v>
          </cell>
          <cell r="E1800">
            <v>57849</v>
          </cell>
          <cell r="F1800">
            <v>66105</v>
          </cell>
          <cell r="G1800">
            <v>77359</v>
          </cell>
          <cell r="H1800">
            <v>56727</v>
          </cell>
        </row>
        <row r="1801">
          <cell r="A1801" t="str">
            <v>Federal Insurance Company (D273) P30619001: Ratio (Line 09 or line 19 as a % of line 69)</v>
          </cell>
          <cell r="B1801" t="str">
            <v>Federal Insurance Company (D273)</v>
          </cell>
          <cell r="C1801" t="str">
            <v>P30619001: Ratio (Line 09 or line 19 as a % of line 69)</v>
          </cell>
          <cell r="D1801">
            <v>626.91999999999996</v>
          </cell>
          <cell r="E1801">
            <v>737.95</v>
          </cell>
          <cell r="F1801">
            <v>942.32</v>
          </cell>
          <cell r="G1801">
            <v>1153.51</v>
          </cell>
          <cell r="H1801">
            <v>868.76</v>
          </cell>
        </row>
        <row r="1802">
          <cell r="A1802" t="str">
            <v>Federated Insurance Company of Canada (A325) P20100101: Cash and Cash Equivalents</v>
          </cell>
          <cell r="B1802" t="str">
            <v>Federated Insurance Company of Canada (A325)</v>
          </cell>
          <cell r="C1802" t="str">
            <v>P20100101: Cash and Cash Equivalents</v>
          </cell>
          <cell r="D1802">
            <v>170888</v>
          </cell>
          <cell r="E1802">
            <v>43406</v>
          </cell>
          <cell r="F1802">
            <v>8907</v>
          </cell>
          <cell r="G1802">
            <v>103702</v>
          </cell>
          <cell r="H1802">
            <v>376122</v>
          </cell>
        </row>
        <row r="1803">
          <cell r="A1803" t="str">
            <v>Federated Insurance Company of Canada (A325) P20101901: Total Investments</v>
          </cell>
          <cell r="B1803" t="str">
            <v>Federated Insurance Company of Canada (A325)</v>
          </cell>
          <cell r="C1803" t="str">
            <v>P20101901: Total Investments</v>
          </cell>
          <cell r="D1803">
            <v>286501</v>
          </cell>
          <cell r="E1803">
            <v>455715</v>
          </cell>
          <cell r="F1803">
            <v>535864</v>
          </cell>
          <cell r="G1803">
            <v>512737</v>
          </cell>
          <cell r="H1803">
            <v>346231</v>
          </cell>
        </row>
        <row r="1804">
          <cell r="A1804" t="str">
            <v>Federated Insurance Company of Canada (A325) P20108901: TOTAL ASSETS</v>
          </cell>
          <cell r="B1804" t="str">
            <v>Federated Insurance Company of Canada (A325)</v>
          </cell>
          <cell r="C1804" t="str">
            <v>P20108901: TOTAL ASSETS</v>
          </cell>
          <cell r="D1804">
            <v>603866</v>
          </cell>
          <cell r="E1804">
            <v>642648</v>
          </cell>
          <cell r="F1804">
            <v>727692</v>
          </cell>
          <cell r="G1804">
            <v>830070</v>
          </cell>
          <cell r="H1804">
            <v>928485</v>
          </cell>
        </row>
        <row r="1805">
          <cell r="A1805" t="str">
            <v>Federated Insurance Company of Canada (A325) P20108902: TOTAL ASSETS - Vested</v>
          </cell>
          <cell r="B1805" t="str">
            <v>Federated Insurance Company of Canada (A325)</v>
          </cell>
          <cell r="C1805" t="str">
            <v>P20108902: TOTAL ASSETS - Vested</v>
          </cell>
        </row>
        <row r="1806">
          <cell r="A1806" t="str">
            <v>Federated Insurance Company of Canada (A325) P20201201: Unearned Premiums</v>
          </cell>
          <cell r="B1806" t="str">
            <v>Federated Insurance Company of Canada (A325)</v>
          </cell>
          <cell r="C1806" t="str">
            <v>P20201201: Unearned Premiums</v>
          </cell>
          <cell r="D1806">
            <v>114884</v>
          </cell>
          <cell r="E1806">
            <v>126251</v>
          </cell>
          <cell r="F1806">
            <v>144882</v>
          </cell>
          <cell r="G1806">
            <v>165707</v>
          </cell>
          <cell r="H1806">
            <v>182331</v>
          </cell>
        </row>
        <row r="1807">
          <cell r="A1807" t="str">
            <v>Federated Insurance Company of Canada (A325) P20201301: Unpaid Claims &amp; Exp</v>
          </cell>
          <cell r="B1807" t="str">
            <v>Federated Insurance Company of Canada (A325)</v>
          </cell>
          <cell r="C1807" t="str">
            <v>P20201301: Unpaid Claims &amp; Exp</v>
          </cell>
          <cell r="D1807">
            <v>293147</v>
          </cell>
          <cell r="E1807">
            <v>324356</v>
          </cell>
          <cell r="F1807">
            <v>362736</v>
          </cell>
          <cell r="G1807">
            <v>405459</v>
          </cell>
          <cell r="H1807">
            <v>446999</v>
          </cell>
        </row>
        <row r="1808">
          <cell r="A1808" t="str">
            <v>Federated Insurance Company of Canada (A325) P20202901: TOTAL LIABILITIES</v>
          </cell>
          <cell r="B1808" t="str">
            <v>Federated Insurance Company of Canada (A325)</v>
          </cell>
          <cell r="C1808" t="str">
            <v>P20202901: TOTAL LIABILITIES</v>
          </cell>
          <cell r="D1808">
            <v>433148</v>
          </cell>
          <cell r="E1808">
            <v>482704</v>
          </cell>
          <cell r="F1808">
            <v>543610</v>
          </cell>
          <cell r="G1808">
            <v>621471</v>
          </cell>
          <cell r="H1808">
            <v>676134</v>
          </cell>
        </row>
        <row r="1809">
          <cell r="A1809" t="str">
            <v>Federated Insurance Company of Canada (A325) P20204901: TOTAL EQUITY</v>
          </cell>
          <cell r="B1809" t="str">
            <v>Federated Insurance Company of Canada (A325)</v>
          </cell>
          <cell r="C1809" t="str">
            <v>P20204901: TOTAL EQUITY</v>
          </cell>
          <cell r="D1809">
            <v>170718</v>
          </cell>
          <cell r="E1809">
            <v>159944</v>
          </cell>
          <cell r="F1809">
            <v>184082</v>
          </cell>
          <cell r="G1809">
            <v>208599</v>
          </cell>
          <cell r="H1809">
            <v>252351</v>
          </cell>
        </row>
        <row r="1810">
          <cell r="A1810" t="str">
            <v>Federated Insurance Company of Canada (A325) P20206901: Total Head Office Account, Reserves and AOCI</v>
          </cell>
          <cell r="B1810" t="str">
            <v>Federated Insurance Company of Canada (A325)</v>
          </cell>
          <cell r="C1810" t="str">
            <v>P20206901: Total Head Office Account, Reserves and AOCI</v>
          </cell>
        </row>
        <row r="1811">
          <cell r="A1811" t="str">
            <v>Federated Insurance Company of Canada (A325) P20300101: Direct Written Premiums</v>
          </cell>
          <cell r="B1811" t="str">
            <v>Federated Insurance Company of Canada (A325)</v>
          </cell>
          <cell r="C1811" t="str">
            <v>P20300101: Direct Written Premiums</v>
          </cell>
          <cell r="D1811">
            <v>227939</v>
          </cell>
          <cell r="E1811">
            <v>250913</v>
          </cell>
          <cell r="F1811">
            <v>287828</v>
          </cell>
          <cell r="G1811">
            <v>325453</v>
          </cell>
          <cell r="H1811">
            <v>272393</v>
          </cell>
        </row>
        <row r="1812">
          <cell r="A1812" t="str">
            <v>Federated Insurance Company of Canada (A325) P20300201: Reinsurance Assumed</v>
          </cell>
          <cell r="B1812" t="str">
            <v>Federated Insurance Company of Canada (A325)</v>
          </cell>
          <cell r="C1812" t="str">
            <v>P20300201: Reinsurance Assumed</v>
          </cell>
          <cell r="D1812">
            <v>155</v>
          </cell>
          <cell r="E1812">
            <v>201</v>
          </cell>
          <cell r="F1812">
            <v>127</v>
          </cell>
          <cell r="G1812">
            <v>144</v>
          </cell>
          <cell r="H1812">
            <v>19</v>
          </cell>
        </row>
        <row r="1813">
          <cell r="A1813" t="str">
            <v>Federated Insurance Company of Canada (A325) P20300301: Reinsurance Ceded</v>
          </cell>
          <cell r="B1813" t="str">
            <v>Federated Insurance Company of Canada (A325)</v>
          </cell>
          <cell r="C1813" t="str">
            <v>P20300301: Reinsurance Ceded</v>
          </cell>
          <cell r="D1813">
            <v>11905</v>
          </cell>
          <cell r="E1813">
            <v>16195</v>
          </cell>
          <cell r="F1813">
            <v>19270</v>
          </cell>
          <cell r="G1813">
            <v>21582</v>
          </cell>
          <cell r="H1813">
            <v>12600</v>
          </cell>
        </row>
        <row r="1814">
          <cell r="A1814" t="str">
            <v>Federated Insurance Company of Canada (A325) P20300401: Net Premiums Written</v>
          </cell>
          <cell r="B1814" t="str">
            <v>Federated Insurance Company of Canada (A325)</v>
          </cell>
          <cell r="C1814" t="str">
            <v>P20300401: Net Premiums Written</v>
          </cell>
          <cell r="D1814">
            <v>216189</v>
          </cell>
          <cell r="E1814">
            <v>234919</v>
          </cell>
          <cell r="F1814">
            <v>268685</v>
          </cell>
          <cell r="G1814">
            <v>304015</v>
          </cell>
          <cell r="H1814">
            <v>259812</v>
          </cell>
        </row>
        <row r="1815">
          <cell r="A1815" t="str">
            <v>Federated Insurance Company of Canada (A325) P20300601: Net Premiums Earned</v>
          </cell>
          <cell r="B1815" t="str">
            <v>Federated Insurance Company of Canada (A325)</v>
          </cell>
          <cell r="C1815" t="str">
            <v>P20300601: Net Premiums Earned</v>
          </cell>
          <cell r="D1815">
            <v>207323</v>
          </cell>
          <cell r="E1815">
            <v>223638</v>
          </cell>
          <cell r="F1815">
            <v>250921</v>
          </cell>
          <cell r="G1815">
            <v>283915</v>
          </cell>
          <cell r="H1815">
            <v>243089</v>
          </cell>
        </row>
        <row r="1816">
          <cell r="A1816" t="str">
            <v>Federated Insurance Company of Canada (A325) P20306201: Gross Claims and Adjustment Expenses</v>
          </cell>
          <cell r="B1816" t="str">
            <v>Federated Insurance Company of Canada (A325)</v>
          </cell>
          <cell r="C1816" t="str">
            <v>P20306201: Gross Claims and Adjustment Expenses</v>
          </cell>
          <cell r="D1816">
            <v>197321</v>
          </cell>
          <cell r="E1816">
            <v>184540</v>
          </cell>
          <cell r="F1816">
            <v>208197</v>
          </cell>
          <cell r="G1816">
            <v>205276</v>
          </cell>
          <cell r="H1816">
            <v>146857</v>
          </cell>
        </row>
        <row r="1817">
          <cell r="A1817" t="str">
            <v>Federated Insurance Company of Canada (A325) P20301001: Net Claims and Adj. Exp.</v>
          </cell>
          <cell r="B1817" t="str">
            <v>Federated Insurance Company of Canada (A325)</v>
          </cell>
          <cell r="C1817" t="str">
            <v>P20301001: Net Claims and Adj. Exp.</v>
          </cell>
          <cell r="D1817">
            <v>175991</v>
          </cell>
          <cell r="E1817">
            <v>179264</v>
          </cell>
          <cell r="F1817">
            <v>208848</v>
          </cell>
          <cell r="G1817">
            <v>194932</v>
          </cell>
          <cell r="H1817">
            <v>145724</v>
          </cell>
        </row>
        <row r="1818">
          <cell r="A1818" t="str">
            <v>Federated Insurance Company of Canada (A325) P20300901: Total Underwriting Revenue</v>
          </cell>
          <cell r="B1818" t="str">
            <v>Federated Insurance Company of Canada (A325)</v>
          </cell>
          <cell r="C1818" t="str">
            <v>P20300901: Total Underwriting Revenue</v>
          </cell>
          <cell r="D1818">
            <v>206784</v>
          </cell>
          <cell r="E1818">
            <v>224070</v>
          </cell>
          <cell r="F1818">
            <v>252082</v>
          </cell>
          <cell r="G1818">
            <v>283596</v>
          </cell>
          <cell r="H1818">
            <v>242867</v>
          </cell>
        </row>
        <row r="1819">
          <cell r="A1819" t="str">
            <v>Federated Insurance Company of Canada (A325) P20306601: Gross Commissions</v>
          </cell>
          <cell r="B1819" t="str">
            <v>Federated Insurance Company of Canada (A325)</v>
          </cell>
          <cell r="C1819" t="str">
            <v>P20306601: Gross Commissions</v>
          </cell>
          <cell r="D1819">
            <v>18730</v>
          </cell>
          <cell r="E1819">
            <v>19436</v>
          </cell>
          <cell r="F1819">
            <v>21252</v>
          </cell>
          <cell r="G1819">
            <v>24236</v>
          </cell>
          <cell r="H1819">
            <v>19567</v>
          </cell>
        </row>
        <row r="1820">
          <cell r="A1820" t="str">
            <v>Federated Insurance Company of Canada (A325) P20306801: Ceded Commissions</v>
          </cell>
          <cell r="B1820" t="str">
            <v>Federated Insurance Company of Canada (A325)</v>
          </cell>
          <cell r="C1820" t="str">
            <v>P20306801: Ceded Commissions</v>
          </cell>
          <cell r="D1820">
            <v>423</v>
          </cell>
          <cell r="E1820">
            <v>584</v>
          </cell>
          <cell r="F1820">
            <v>911</v>
          </cell>
          <cell r="G1820">
            <v>1153</v>
          </cell>
          <cell r="H1820">
            <v>781</v>
          </cell>
        </row>
        <row r="1821">
          <cell r="A1821" t="str">
            <v>Federated Insurance Company of Canada (A325) P20301601: General Exp.s</v>
          </cell>
          <cell r="B1821" t="str">
            <v>Federated Insurance Company of Canada (A325)</v>
          </cell>
          <cell r="C1821" t="str">
            <v>P20301601: General Exp.s</v>
          </cell>
          <cell r="D1821">
            <v>14326</v>
          </cell>
          <cell r="E1821">
            <v>14255</v>
          </cell>
          <cell r="F1821">
            <v>16182</v>
          </cell>
          <cell r="G1821">
            <v>19651</v>
          </cell>
          <cell r="H1821">
            <v>14550</v>
          </cell>
        </row>
        <row r="1822">
          <cell r="A1822" t="str">
            <v>Federated Insurance Company of Canada (A325) P20301901: Total Claims and Exp.s</v>
          </cell>
          <cell r="B1822" t="str">
            <v>Federated Insurance Company of Canada (A325)</v>
          </cell>
          <cell r="C1822" t="str">
            <v>P20301901: Total Claims and Exp.s</v>
          </cell>
          <cell r="D1822">
            <v>241775</v>
          </cell>
          <cell r="E1822">
            <v>247263</v>
          </cell>
          <cell r="F1822">
            <v>283325</v>
          </cell>
          <cell r="G1822">
            <v>280328</v>
          </cell>
          <cell r="H1822">
            <v>211712</v>
          </cell>
        </row>
        <row r="1823">
          <cell r="A1823" t="str">
            <v>Federated Insurance Company of Canada (A325) P20302901: Underwriting Income</v>
          </cell>
          <cell r="B1823" t="str">
            <v>Federated Insurance Company of Canada (A325)</v>
          </cell>
          <cell r="C1823" t="str">
            <v>P20302901: Underwriting Income</v>
          </cell>
          <cell r="D1823">
            <v>-34991</v>
          </cell>
          <cell r="E1823">
            <v>-23193</v>
          </cell>
          <cell r="F1823">
            <v>-31243</v>
          </cell>
          <cell r="G1823">
            <v>3268</v>
          </cell>
          <cell r="H1823">
            <v>31155</v>
          </cell>
        </row>
        <row r="1824">
          <cell r="A1824" t="str">
            <v>Federated Insurance Company of Canada (A325) P20303901: Net Investment Income</v>
          </cell>
          <cell r="B1824" t="str">
            <v>Federated Insurance Company of Canada (A325)</v>
          </cell>
          <cell r="C1824" t="str">
            <v>P20303901: Net Investment Income</v>
          </cell>
          <cell r="D1824">
            <v>18292</v>
          </cell>
          <cell r="E1824">
            <v>-7934</v>
          </cell>
          <cell r="F1824">
            <v>5953</v>
          </cell>
          <cell r="G1824">
            <v>16891</v>
          </cell>
          <cell r="H1824">
            <v>25194</v>
          </cell>
        </row>
        <row r="1825">
          <cell r="A1825" t="str">
            <v>Federated Insurance Company of Canada (A325) P20308901: NET INCOME</v>
          </cell>
          <cell r="B1825" t="str">
            <v>Federated Insurance Company of Canada (A325)</v>
          </cell>
          <cell r="C1825" t="str">
            <v>P20308901: NET INCOME</v>
          </cell>
          <cell r="D1825">
            <v>-10767</v>
          </cell>
          <cell r="E1825">
            <v>-20220</v>
          </cell>
          <cell r="F1825">
            <v>-20966</v>
          </cell>
          <cell r="G1825">
            <v>16671</v>
          </cell>
          <cell r="H1825">
            <v>43752</v>
          </cell>
        </row>
        <row r="1826">
          <cell r="A1826" t="str">
            <v>Federated Insurance Company of Canada (A325) P20451101: Transfers from (to) Head Office - Subtotal</v>
          </cell>
          <cell r="B1826" t="str">
            <v>Federated Insurance Company of Canada (A325)</v>
          </cell>
          <cell r="C1826" t="str">
            <v>P20451101: Transfers from (to) Head Office - Subtotal</v>
          </cell>
        </row>
        <row r="1827">
          <cell r="A1827" t="str">
            <v>Federated Insurance Company of Canada (A325) P20452001: Advances (Returns)</v>
          </cell>
          <cell r="B1827" t="str">
            <v>Federated Insurance Company of Canada (A325)</v>
          </cell>
          <cell r="C1827" t="str">
            <v>P20452001: Advances (Returns)</v>
          </cell>
        </row>
        <row r="1828">
          <cell r="A1828" t="str">
            <v>Federated Insurance Company of Canada (A325) P30610101: Capital available</v>
          </cell>
          <cell r="B1828" t="str">
            <v>Federated Insurance Company of Canada (A325)</v>
          </cell>
          <cell r="C1828" t="str">
            <v>P30610101: Capital available</v>
          </cell>
          <cell r="D1828">
            <v>153168</v>
          </cell>
          <cell r="E1828">
            <v>133155</v>
          </cell>
          <cell r="F1828">
            <v>152262</v>
          </cell>
          <cell r="G1828">
            <v>179681</v>
          </cell>
          <cell r="H1828">
            <v>235229</v>
          </cell>
        </row>
        <row r="1829">
          <cell r="A1829" t="str">
            <v>Federated Insurance Company of Canada (A325) P30610901: Total Capital Available</v>
          </cell>
          <cell r="B1829" t="str">
            <v>Federated Insurance Company of Canada (A325)</v>
          </cell>
          <cell r="C1829" t="str">
            <v>P30610901: Total Capital Available</v>
          </cell>
          <cell r="D1829">
            <v>153168</v>
          </cell>
          <cell r="E1829">
            <v>133155</v>
          </cell>
          <cell r="F1829">
            <v>152262</v>
          </cell>
          <cell r="G1829">
            <v>179681</v>
          </cell>
          <cell r="H1829">
            <v>235229</v>
          </cell>
        </row>
        <row r="1830">
          <cell r="A1830" t="str">
            <v>Federated Insurance Company of Canada (A325) P30611101: Net Assets Available</v>
          </cell>
          <cell r="B1830" t="str">
            <v>Federated Insurance Company of Canada (A325)</v>
          </cell>
          <cell r="C1830" t="str">
            <v>P30611101: Net Assets Available</v>
          </cell>
        </row>
        <row r="1831">
          <cell r="A1831" t="str">
            <v>Federated Insurance Company of Canada (A325) P30611901: Total Net Assets Available</v>
          </cell>
          <cell r="B1831" t="str">
            <v>Federated Insurance Company of Canada (A325)</v>
          </cell>
          <cell r="C1831" t="str">
            <v>P30611901: Total Net Assets Available</v>
          </cell>
        </row>
        <row r="1832">
          <cell r="A1832" t="str">
            <v>Federated Insurance Company of Canada (A325) P30615901: Total Capital (Margin) Required at Target</v>
          </cell>
          <cell r="B1832" t="str">
            <v>Federated Insurance Company of Canada (A325)</v>
          </cell>
          <cell r="C1832" t="str">
            <v>P30615901: Total Capital (Margin) Required at Target</v>
          </cell>
          <cell r="D1832">
            <v>125068</v>
          </cell>
          <cell r="E1832">
            <v>109943</v>
          </cell>
          <cell r="F1832">
            <v>120801</v>
          </cell>
          <cell r="G1832">
            <v>135237</v>
          </cell>
          <cell r="H1832">
            <v>158726</v>
          </cell>
        </row>
        <row r="1833">
          <cell r="A1833" t="str">
            <v>Federated Insurance Company of Canada (A325) P30616001: Minimum Capital (Margin) Required (line 59 / 1.5)</v>
          </cell>
          <cell r="B1833" t="str">
            <v>Federated Insurance Company of Canada (A325)</v>
          </cell>
          <cell r="C1833" t="str">
            <v>P30616001: Minimum Capital (Margin) Required (line 59 / 1.5)</v>
          </cell>
          <cell r="D1833">
            <v>83379</v>
          </cell>
          <cell r="E1833">
            <v>73295</v>
          </cell>
          <cell r="F1833">
            <v>80534</v>
          </cell>
          <cell r="G1833">
            <v>90158</v>
          </cell>
          <cell r="H1833">
            <v>105817</v>
          </cell>
        </row>
        <row r="1834">
          <cell r="A1834" t="str">
            <v>Federated Insurance Company of Canada (A325) P30616801: Total Capital (Margin) Required at Target : Specify</v>
          </cell>
          <cell r="B1834" t="str">
            <v>Federated Insurance Company of Canada (A325)</v>
          </cell>
          <cell r="C1834" t="str">
            <v>P30616801: Total Capital (Margin) Required at Target : Specify</v>
          </cell>
          <cell r="D1834">
            <v>0</v>
          </cell>
          <cell r="E1834">
            <v>0</v>
          </cell>
          <cell r="F1834">
            <v>0</v>
          </cell>
          <cell r="G1834">
            <v>0</v>
          </cell>
          <cell r="H1834">
            <v>0</v>
          </cell>
        </row>
        <row r="1835">
          <cell r="A1835" t="str">
            <v>Federated Insurance Company of Canada (A325) P30616901: Total minimum capital (margin) required</v>
          </cell>
          <cell r="B1835" t="str">
            <v>Federated Insurance Company of Canada (A325)</v>
          </cell>
          <cell r="C1835" t="str">
            <v>P30616901: Total minimum capital (margin) required</v>
          </cell>
          <cell r="D1835">
            <v>83379</v>
          </cell>
          <cell r="E1835">
            <v>73295</v>
          </cell>
          <cell r="F1835">
            <v>80534</v>
          </cell>
          <cell r="G1835">
            <v>90158</v>
          </cell>
          <cell r="H1835">
            <v>105817</v>
          </cell>
        </row>
        <row r="1836">
          <cell r="A1836" t="str">
            <v>Federated Insurance Company of Canada (A325) P30617901: Excess Capital (Net Assets Available) over Minimum Capital (Margin) Required</v>
          </cell>
          <cell r="B1836" t="str">
            <v>Federated Insurance Company of Canada (A325)</v>
          </cell>
          <cell r="C1836" t="str">
            <v>P30617901: Excess Capital (Net Assets Available) over Minimum Capital (Margin) Required</v>
          </cell>
          <cell r="D1836">
            <v>69789</v>
          </cell>
          <cell r="E1836">
            <v>59860</v>
          </cell>
          <cell r="F1836">
            <v>71728</v>
          </cell>
          <cell r="G1836">
            <v>89523</v>
          </cell>
          <cell r="H1836">
            <v>129412</v>
          </cell>
        </row>
        <row r="1837">
          <cell r="A1837" t="str">
            <v>Federated Insurance Company of Canada (A325) P30619001: Ratio (Line 09 or line 19 as a % of line 69)</v>
          </cell>
          <cell r="B1837" t="str">
            <v>Federated Insurance Company of Canada (A325)</v>
          </cell>
          <cell r="C1837" t="str">
            <v>P30619001: Ratio (Line 09 or line 19 as a % of line 69)</v>
          </cell>
          <cell r="D1837">
            <v>183.7</v>
          </cell>
          <cell r="E1837">
            <v>181.67</v>
          </cell>
          <cell r="F1837">
            <v>189.07</v>
          </cell>
          <cell r="G1837">
            <v>199.3</v>
          </cell>
          <cell r="H1837">
            <v>222.3</v>
          </cell>
        </row>
        <row r="1838">
          <cell r="A1838" t="str">
            <v>First American Title Insurance Company (D290) P20100101: Cash and Cash Equivalents</v>
          </cell>
          <cell r="B1838" t="str">
            <v>First American Title Insurance Company (D290)</v>
          </cell>
          <cell r="C1838" t="str">
            <v>P20100101: Cash and Cash Equivalents</v>
          </cell>
          <cell r="D1838">
            <v>7944</v>
          </cell>
          <cell r="E1838">
            <v>1834</v>
          </cell>
          <cell r="F1838">
            <v>8442</v>
          </cell>
          <cell r="G1838">
            <v>7210</v>
          </cell>
          <cell r="H1838">
            <v>7317</v>
          </cell>
        </row>
        <row r="1839">
          <cell r="A1839" t="str">
            <v>First American Title Insurance Company (D290) P20101901: Total Investments</v>
          </cell>
          <cell r="B1839" t="str">
            <v>First American Title Insurance Company (D290)</v>
          </cell>
          <cell r="C1839" t="str">
            <v>P20101901: Total Investments</v>
          </cell>
          <cell r="D1839">
            <v>56717</v>
          </cell>
          <cell r="E1839">
            <v>57426</v>
          </cell>
          <cell r="F1839">
            <v>58549</v>
          </cell>
          <cell r="G1839">
            <v>62230</v>
          </cell>
          <cell r="H1839">
            <v>61384</v>
          </cell>
        </row>
        <row r="1840">
          <cell r="A1840" t="str">
            <v>First American Title Insurance Company (D290) P20108901: TOTAL ASSETS</v>
          </cell>
          <cell r="B1840" t="str">
            <v>First American Title Insurance Company (D290)</v>
          </cell>
          <cell r="C1840" t="str">
            <v>P20108901: TOTAL ASSETS</v>
          </cell>
          <cell r="D1840">
            <v>72768</v>
          </cell>
          <cell r="E1840">
            <v>66958</v>
          </cell>
          <cell r="F1840">
            <v>67860</v>
          </cell>
          <cell r="G1840">
            <v>70162</v>
          </cell>
          <cell r="H1840">
            <v>72081</v>
          </cell>
        </row>
        <row r="1841">
          <cell r="A1841" t="str">
            <v>First American Title Insurance Company (D290) P20108902: TOTAL ASSETS - Vested</v>
          </cell>
          <cell r="B1841" t="str">
            <v>First American Title Insurance Company (D290)</v>
          </cell>
          <cell r="C1841" t="str">
            <v>P20108902: TOTAL ASSETS - Vested</v>
          </cell>
          <cell r="D1841">
            <v>61277</v>
          </cell>
          <cell r="E1841">
            <v>57762</v>
          </cell>
          <cell r="F1841">
            <v>59343</v>
          </cell>
          <cell r="G1841">
            <v>62478</v>
          </cell>
          <cell r="H1841">
            <v>62162</v>
          </cell>
        </row>
        <row r="1842">
          <cell r="A1842" t="str">
            <v>First American Title Insurance Company (D290) P20201201: Unearned Premiums</v>
          </cell>
          <cell r="B1842" t="str">
            <v>First American Title Insurance Company (D290)</v>
          </cell>
          <cell r="C1842" t="str">
            <v>P20201201: Unearned Premiums</v>
          </cell>
          <cell r="D1842">
            <v>0</v>
          </cell>
          <cell r="E1842">
            <v>0</v>
          </cell>
          <cell r="F1842">
            <v>0</v>
          </cell>
          <cell r="G1842">
            <v>0</v>
          </cell>
          <cell r="H1842">
            <v>0</v>
          </cell>
        </row>
        <row r="1843">
          <cell r="A1843" t="str">
            <v>First American Title Insurance Company (D290) P20201301: Unpaid Claims &amp; Exp</v>
          </cell>
          <cell r="B1843" t="str">
            <v>First American Title Insurance Company (D290)</v>
          </cell>
          <cell r="C1843" t="str">
            <v>P20201301: Unpaid Claims &amp; Exp</v>
          </cell>
          <cell r="D1843">
            <v>13280</v>
          </cell>
          <cell r="E1843">
            <v>14241</v>
          </cell>
          <cell r="F1843">
            <v>12841</v>
          </cell>
          <cell r="G1843">
            <v>12195</v>
          </cell>
          <cell r="H1843">
            <v>15571</v>
          </cell>
        </row>
        <row r="1844">
          <cell r="A1844" t="str">
            <v>First American Title Insurance Company (D290) P20202901: TOTAL LIABILITIES</v>
          </cell>
          <cell r="B1844" t="str">
            <v>First American Title Insurance Company (D290)</v>
          </cell>
          <cell r="C1844" t="str">
            <v>P20202901: TOTAL LIABILITIES</v>
          </cell>
          <cell r="D1844">
            <v>18610</v>
          </cell>
          <cell r="E1844">
            <v>14731</v>
          </cell>
          <cell r="F1844">
            <v>13360</v>
          </cell>
          <cell r="G1844">
            <v>13115</v>
          </cell>
          <cell r="H1844">
            <v>15976</v>
          </cell>
        </row>
        <row r="1845">
          <cell r="A1845" t="str">
            <v>First American Title Insurance Company (D290) P20204901: TOTAL EQUITY</v>
          </cell>
          <cell r="B1845" t="str">
            <v>First American Title Insurance Company (D290)</v>
          </cell>
          <cell r="C1845" t="str">
            <v>P20204901: TOTAL EQUITY</v>
          </cell>
        </row>
        <row r="1846">
          <cell r="A1846" t="str">
            <v>First American Title Insurance Company (D290) P20206901: Total Head Office Account, Reserves and AOCI</v>
          </cell>
          <cell r="B1846" t="str">
            <v>First American Title Insurance Company (D290)</v>
          </cell>
          <cell r="C1846" t="str">
            <v>P20206901: Total Head Office Account, Reserves and AOCI</v>
          </cell>
          <cell r="D1846">
            <v>54158</v>
          </cell>
          <cell r="E1846">
            <v>52227</v>
          </cell>
          <cell r="F1846">
            <v>54500</v>
          </cell>
          <cell r="G1846">
            <v>57047</v>
          </cell>
          <cell r="H1846">
            <v>56105</v>
          </cell>
        </row>
        <row r="1847">
          <cell r="A1847" t="str">
            <v>First American Title Insurance Company (D290) P20300101: Direct Written Premiums</v>
          </cell>
          <cell r="B1847" t="str">
            <v>First American Title Insurance Company (D290)</v>
          </cell>
          <cell r="C1847" t="str">
            <v>P20300101: Direct Written Premiums</v>
          </cell>
          <cell r="D1847">
            <v>208</v>
          </cell>
          <cell r="E1847">
            <v>139</v>
          </cell>
          <cell r="F1847">
            <v>114</v>
          </cell>
          <cell r="G1847">
            <v>56</v>
          </cell>
          <cell r="H1847">
            <v>57</v>
          </cell>
        </row>
        <row r="1848">
          <cell r="A1848" t="str">
            <v>First American Title Insurance Company (D290) P20300201: Reinsurance Assumed</v>
          </cell>
          <cell r="B1848" t="str">
            <v>First American Title Insurance Company (D290)</v>
          </cell>
          <cell r="C1848" t="str">
            <v>P20300201: Reinsurance Assumed</v>
          </cell>
          <cell r="D1848">
            <v>2059</v>
          </cell>
          <cell r="E1848">
            <v>1825</v>
          </cell>
          <cell r="F1848">
            <v>2674</v>
          </cell>
          <cell r="G1848">
            <v>3019</v>
          </cell>
          <cell r="H1848">
            <v>5813</v>
          </cell>
        </row>
        <row r="1849">
          <cell r="A1849" t="str">
            <v>First American Title Insurance Company (D290) P20300301: Reinsurance Ceded</v>
          </cell>
          <cell r="B1849" t="str">
            <v>First American Title Insurance Company (D290)</v>
          </cell>
          <cell r="C1849" t="str">
            <v>P20300301: Reinsurance Ceded</v>
          </cell>
          <cell r="D1849">
            <v>0</v>
          </cell>
          <cell r="E1849">
            <v>0</v>
          </cell>
          <cell r="F1849">
            <v>0</v>
          </cell>
          <cell r="G1849">
            <v>0</v>
          </cell>
          <cell r="H1849">
            <v>0</v>
          </cell>
        </row>
        <row r="1850">
          <cell r="A1850" t="str">
            <v>First American Title Insurance Company (D290) P20300401: Net Premiums Written</v>
          </cell>
          <cell r="B1850" t="str">
            <v>First American Title Insurance Company (D290)</v>
          </cell>
          <cell r="C1850" t="str">
            <v>P20300401: Net Premiums Written</v>
          </cell>
          <cell r="D1850">
            <v>2267</v>
          </cell>
          <cell r="E1850">
            <v>1964</v>
          </cell>
          <cell r="F1850">
            <v>2788</v>
          </cell>
          <cell r="G1850">
            <v>3075</v>
          </cell>
          <cell r="H1850">
            <v>5870</v>
          </cell>
        </row>
        <row r="1851">
          <cell r="A1851" t="str">
            <v>First American Title Insurance Company (D290) P20300601: Net Premiums Earned</v>
          </cell>
          <cell r="B1851" t="str">
            <v>First American Title Insurance Company (D290)</v>
          </cell>
          <cell r="C1851" t="str">
            <v>P20300601: Net Premiums Earned</v>
          </cell>
          <cell r="D1851">
            <v>2267</v>
          </cell>
          <cell r="E1851">
            <v>1964</v>
          </cell>
          <cell r="F1851">
            <v>2788</v>
          </cell>
          <cell r="G1851">
            <v>3075</v>
          </cell>
          <cell r="H1851">
            <v>5870</v>
          </cell>
        </row>
        <row r="1852">
          <cell r="A1852" t="str">
            <v>First American Title Insurance Company (D290) P20306201: Gross Claims and Adjustment Expenses</v>
          </cell>
          <cell r="B1852" t="str">
            <v>First American Title Insurance Company (D290)</v>
          </cell>
          <cell r="C1852" t="str">
            <v>P20306201: Gross Claims and Adjustment Expenses</v>
          </cell>
          <cell r="D1852">
            <v>-1350</v>
          </cell>
          <cell r="E1852">
            <v>3358</v>
          </cell>
          <cell r="F1852">
            <v>738</v>
          </cell>
          <cell r="G1852">
            <v>999</v>
          </cell>
          <cell r="H1852">
            <v>5204</v>
          </cell>
        </row>
        <row r="1853">
          <cell r="A1853" t="str">
            <v>First American Title Insurance Company (D290) P20301001: Net Claims and Adj. Exp.</v>
          </cell>
          <cell r="B1853" t="str">
            <v>First American Title Insurance Company (D290)</v>
          </cell>
          <cell r="C1853" t="str">
            <v>P20301001: Net Claims and Adj. Exp.</v>
          </cell>
          <cell r="D1853">
            <v>-1350</v>
          </cell>
          <cell r="E1853">
            <v>3358</v>
          </cell>
          <cell r="F1853">
            <v>738</v>
          </cell>
          <cell r="G1853">
            <v>999</v>
          </cell>
          <cell r="H1853">
            <v>5204</v>
          </cell>
        </row>
        <row r="1854">
          <cell r="A1854" t="str">
            <v>First American Title Insurance Company (D290) P20300901: Total Underwriting Revenue</v>
          </cell>
          <cell r="B1854" t="str">
            <v>First American Title Insurance Company (D290)</v>
          </cell>
          <cell r="C1854" t="str">
            <v>P20300901: Total Underwriting Revenue</v>
          </cell>
          <cell r="D1854">
            <v>2267</v>
          </cell>
          <cell r="E1854">
            <v>1964</v>
          </cell>
          <cell r="F1854">
            <v>2788</v>
          </cell>
          <cell r="G1854">
            <v>3075</v>
          </cell>
          <cell r="H1854">
            <v>5870</v>
          </cell>
        </row>
        <row r="1855">
          <cell r="A1855" t="str">
            <v>First American Title Insurance Company (D290) P20306601: Gross Commissions</v>
          </cell>
          <cell r="B1855" t="str">
            <v>First American Title Insurance Company (D290)</v>
          </cell>
          <cell r="C1855" t="str">
            <v>P20306601: Gross Commissions</v>
          </cell>
          <cell r="D1855">
            <v>0</v>
          </cell>
          <cell r="E1855">
            <v>0</v>
          </cell>
          <cell r="F1855">
            <v>0</v>
          </cell>
          <cell r="G1855">
            <v>0</v>
          </cell>
          <cell r="H1855">
            <v>0</v>
          </cell>
        </row>
        <row r="1856">
          <cell r="A1856" t="str">
            <v>First American Title Insurance Company (D290) P20306801: Ceded Commissions</v>
          </cell>
          <cell r="B1856" t="str">
            <v>First American Title Insurance Company (D290)</v>
          </cell>
          <cell r="C1856" t="str">
            <v>P20306801: Ceded Commissions</v>
          </cell>
          <cell r="D1856">
            <v>0</v>
          </cell>
          <cell r="E1856">
            <v>0</v>
          </cell>
          <cell r="F1856">
            <v>0</v>
          </cell>
          <cell r="G1856">
            <v>0</v>
          </cell>
          <cell r="H1856">
            <v>0</v>
          </cell>
        </row>
        <row r="1857">
          <cell r="A1857" t="str">
            <v>First American Title Insurance Company (D290) P20301601: General Exp.s</v>
          </cell>
          <cell r="B1857" t="str">
            <v>First American Title Insurance Company (D290)</v>
          </cell>
          <cell r="C1857" t="str">
            <v>P20301601: General Exp.s</v>
          </cell>
          <cell r="D1857">
            <v>653</v>
          </cell>
          <cell r="E1857">
            <v>675</v>
          </cell>
          <cell r="F1857">
            <v>735</v>
          </cell>
          <cell r="G1857">
            <v>1082</v>
          </cell>
          <cell r="H1857">
            <v>539</v>
          </cell>
        </row>
        <row r="1858">
          <cell r="A1858" t="str">
            <v>First American Title Insurance Company (D290) P20301901: Total Claims and Exp.s</v>
          </cell>
          <cell r="B1858" t="str">
            <v>First American Title Insurance Company (D290)</v>
          </cell>
          <cell r="C1858" t="str">
            <v>P20301901: Total Claims and Exp.s</v>
          </cell>
          <cell r="D1858">
            <v>666</v>
          </cell>
          <cell r="E1858">
            <v>5397</v>
          </cell>
          <cell r="F1858">
            <v>2670</v>
          </cell>
          <cell r="G1858">
            <v>3295</v>
          </cell>
          <cell r="H1858">
            <v>6753</v>
          </cell>
        </row>
        <row r="1859">
          <cell r="A1859" t="str">
            <v>First American Title Insurance Company (D290) P20302901: Underwriting Income</v>
          </cell>
          <cell r="B1859" t="str">
            <v>First American Title Insurance Company (D290)</v>
          </cell>
          <cell r="C1859" t="str">
            <v>P20302901: Underwriting Income</v>
          </cell>
          <cell r="D1859">
            <v>1601</v>
          </cell>
          <cell r="E1859">
            <v>-3433</v>
          </cell>
          <cell r="F1859">
            <v>118</v>
          </cell>
          <cell r="G1859">
            <v>-220</v>
          </cell>
          <cell r="H1859">
            <v>-883</v>
          </cell>
        </row>
        <row r="1860">
          <cell r="A1860" t="str">
            <v>First American Title Insurance Company (D290) P20303901: Net Investment Income</v>
          </cell>
          <cell r="B1860" t="str">
            <v>First American Title Insurance Company (D290)</v>
          </cell>
          <cell r="C1860" t="str">
            <v>P20303901: Net Investment Income</v>
          </cell>
          <cell r="D1860">
            <v>1592</v>
          </cell>
          <cell r="E1860">
            <v>1034</v>
          </cell>
          <cell r="F1860">
            <v>1531</v>
          </cell>
          <cell r="G1860">
            <v>1168</v>
          </cell>
          <cell r="H1860">
            <v>798</v>
          </cell>
        </row>
        <row r="1861">
          <cell r="A1861" t="str">
            <v>First American Title Insurance Company (D290) P20308901: NET INCOME</v>
          </cell>
          <cell r="B1861" t="str">
            <v>First American Title Insurance Company (D290)</v>
          </cell>
          <cell r="C1861" t="str">
            <v>P20308901: NET INCOME</v>
          </cell>
          <cell r="D1861">
            <v>3951</v>
          </cell>
          <cell r="E1861">
            <v>-2153</v>
          </cell>
          <cell r="F1861">
            <v>1942</v>
          </cell>
          <cell r="G1861">
            <v>1025</v>
          </cell>
          <cell r="H1861">
            <v>-174</v>
          </cell>
        </row>
        <row r="1862">
          <cell r="A1862" t="str">
            <v>First American Title Insurance Company (D290) P20451101: Transfers from (to) Head Office - Subtotal</v>
          </cell>
          <cell r="B1862" t="str">
            <v>First American Title Insurance Company (D290)</v>
          </cell>
          <cell r="C1862" t="str">
            <v>P20451101: Transfers from (to) Head Office - Subtotal</v>
          </cell>
          <cell r="D1862">
            <v>0</v>
          </cell>
          <cell r="E1862">
            <v>0</v>
          </cell>
          <cell r="F1862">
            <v>0</v>
          </cell>
          <cell r="G1862">
            <v>0</v>
          </cell>
          <cell r="H1862">
            <v>0</v>
          </cell>
        </row>
        <row r="1863">
          <cell r="A1863" t="str">
            <v>First American Title Insurance Company (D290) P20452001: Advances (Returns)</v>
          </cell>
          <cell r="B1863" t="str">
            <v>First American Title Insurance Company (D290)</v>
          </cell>
          <cell r="C1863" t="str">
            <v>P20452001: Advances (Returns)</v>
          </cell>
          <cell r="D1863">
            <v>0</v>
          </cell>
          <cell r="E1863">
            <v>0</v>
          </cell>
          <cell r="F1863">
            <v>0</v>
          </cell>
          <cell r="G1863">
            <v>0</v>
          </cell>
          <cell r="H1863">
            <v>0</v>
          </cell>
        </row>
        <row r="1864">
          <cell r="A1864" t="str">
            <v>First American Title Insurance Company (D290) P30610101: Capital available</v>
          </cell>
          <cell r="B1864" t="str">
            <v>First American Title Insurance Company (D290)</v>
          </cell>
          <cell r="C1864" t="str">
            <v>P30610101: Capital available</v>
          </cell>
        </row>
        <row r="1865">
          <cell r="A1865" t="str">
            <v>First American Title Insurance Company (D290) P30610901: Total Capital Available</v>
          </cell>
          <cell r="B1865" t="str">
            <v>First American Title Insurance Company (D290)</v>
          </cell>
          <cell r="C1865" t="str">
            <v>P30610901: Total Capital Available</v>
          </cell>
        </row>
        <row r="1866">
          <cell r="A1866" t="str">
            <v>First American Title Insurance Company (D290) P30611101: Net Assets Available</v>
          </cell>
          <cell r="B1866" t="str">
            <v>First American Title Insurance Company (D290)</v>
          </cell>
          <cell r="C1866" t="str">
            <v>P30611101: Net Assets Available</v>
          </cell>
          <cell r="D1866">
            <v>42668</v>
          </cell>
          <cell r="E1866">
            <v>43031</v>
          </cell>
          <cell r="F1866">
            <v>45983</v>
          </cell>
          <cell r="G1866">
            <v>49363</v>
          </cell>
          <cell r="H1866">
            <v>46186</v>
          </cell>
        </row>
        <row r="1867">
          <cell r="A1867" t="str">
            <v>First American Title Insurance Company (D290) P30611901: Total Net Assets Available</v>
          </cell>
          <cell r="B1867" t="str">
            <v>First American Title Insurance Company (D290)</v>
          </cell>
          <cell r="C1867" t="str">
            <v>P30611901: Total Net Assets Available</v>
          </cell>
          <cell r="D1867">
            <v>42668</v>
          </cell>
          <cell r="E1867">
            <v>43031</v>
          </cell>
          <cell r="F1867">
            <v>45983</v>
          </cell>
          <cell r="G1867">
            <v>49363</v>
          </cell>
          <cell r="H1867">
            <v>46186</v>
          </cell>
        </row>
        <row r="1868">
          <cell r="A1868" t="str">
            <v>First American Title Insurance Company (D290) P30615901: Total Capital (Margin) Required at Target</v>
          </cell>
          <cell r="B1868" t="str">
            <v>First American Title Insurance Company (D290)</v>
          </cell>
          <cell r="C1868" t="str">
            <v>P30615901: Total Capital (Margin) Required at Target</v>
          </cell>
          <cell r="D1868">
            <v>3103</v>
          </cell>
          <cell r="E1868">
            <v>2692</v>
          </cell>
          <cell r="F1868">
            <v>3576</v>
          </cell>
          <cell r="G1868">
            <v>3350</v>
          </cell>
          <cell r="H1868">
            <v>3768</v>
          </cell>
        </row>
        <row r="1869">
          <cell r="A1869" t="str">
            <v>First American Title Insurance Company (D290) P30616001: Minimum Capital (Margin) Required (line 59 / 1.5)</v>
          </cell>
          <cell r="B1869" t="str">
            <v>First American Title Insurance Company (D290)</v>
          </cell>
          <cell r="C1869" t="str">
            <v>P30616001: Minimum Capital (Margin) Required (line 59 / 1.5)</v>
          </cell>
          <cell r="D1869">
            <v>2069</v>
          </cell>
          <cell r="E1869">
            <v>1795</v>
          </cell>
          <cell r="F1869">
            <v>2384</v>
          </cell>
          <cell r="G1869">
            <v>2233</v>
          </cell>
          <cell r="H1869">
            <v>2512</v>
          </cell>
        </row>
        <row r="1870">
          <cell r="A1870" t="str">
            <v>First American Title Insurance Company (D290) P30616801: Total Capital (Margin) Required at Target : Specify</v>
          </cell>
          <cell r="B1870" t="str">
            <v>First American Title Insurance Company (D290)</v>
          </cell>
          <cell r="C1870" t="str">
            <v>P30616801: Total Capital (Margin) Required at Target : Specify</v>
          </cell>
          <cell r="D1870">
            <v>0</v>
          </cell>
          <cell r="E1870">
            <v>0</v>
          </cell>
          <cell r="F1870">
            <v>0</v>
          </cell>
          <cell r="G1870">
            <v>0</v>
          </cell>
          <cell r="H1870">
            <v>0</v>
          </cell>
        </row>
        <row r="1871">
          <cell r="A1871" t="str">
            <v>First American Title Insurance Company (D290) P30616901: Total minimum capital (margin) required</v>
          </cell>
          <cell r="B1871" t="str">
            <v>First American Title Insurance Company (D290)</v>
          </cell>
          <cell r="C1871" t="str">
            <v>P30616901: Total minimum capital (margin) required</v>
          </cell>
          <cell r="D1871">
            <v>2069</v>
          </cell>
          <cell r="E1871">
            <v>1795</v>
          </cell>
          <cell r="F1871">
            <v>2384</v>
          </cell>
          <cell r="G1871">
            <v>2233</v>
          </cell>
          <cell r="H1871">
            <v>2512</v>
          </cell>
        </row>
        <row r="1872">
          <cell r="A1872" t="str">
            <v>First American Title Insurance Company (D290) P30617901: Excess Capital (Net Assets Available) over Minimum Capital (Margin) Required</v>
          </cell>
          <cell r="B1872" t="str">
            <v>First American Title Insurance Company (D290)</v>
          </cell>
          <cell r="C1872" t="str">
            <v>P30617901: Excess Capital (Net Assets Available) over Minimum Capital (Margin) Required</v>
          </cell>
          <cell r="D1872">
            <v>40599</v>
          </cell>
          <cell r="E1872">
            <v>41236</v>
          </cell>
          <cell r="F1872">
            <v>43599</v>
          </cell>
          <cell r="G1872">
            <v>47130</v>
          </cell>
          <cell r="H1872">
            <v>43674</v>
          </cell>
        </row>
        <row r="1873">
          <cell r="A1873" t="str">
            <v>First American Title Insurance Company (D290) P30619001: Ratio (Line 09 or line 19 as a % of line 69)</v>
          </cell>
          <cell r="B1873" t="str">
            <v>First American Title Insurance Company (D290)</v>
          </cell>
          <cell r="C1873" t="str">
            <v>P30619001: Ratio (Line 09 or line 19 as a % of line 69)</v>
          </cell>
          <cell r="D1873">
            <v>2062.25</v>
          </cell>
          <cell r="E1873">
            <v>2397.27</v>
          </cell>
          <cell r="F1873">
            <v>1928.82</v>
          </cell>
          <cell r="G1873">
            <v>2210.61</v>
          </cell>
          <cell r="H1873">
            <v>1838.61</v>
          </cell>
        </row>
        <row r="1874">
          <cell r="A1874" t="str">
            <v>First North American Insurance Company (A378) P20100101: Cash and Cash Equivalents</v>
          </cell>
          <cell r="B1874" t="str">
            <v>First North American Insurance Company (A378)</v>
          </cell>
          <cell r="C1874" t="str">
            <v>P20100101: Cash and Cash Equivalents</v>
          </cell>
          <cell r="D1874">
            <v>2854</v>
          </cell>
          <cell r="E1874">
            <v>2289</v>
          </cell>
          <cell r="F1874">
            <v>1246</v>
          </cell>
          <cell r="G1874">
            <v>945</v>
          </cell>
          <cell r="H1874">
            <v>788</v>
          </cell>
        </row>
        <row r="1875">
          <cell r="A1875" t="str">
            <v>First North American Insurance Company (A378) P20101901: Total Investments</v>
          </cell>
          <cell r="B1875" t="str">
            <v>First North American Insurance Company (A378)</v>
          </cell>
          <cell r="C1875" t="str">
            <v>P20101901: Total Investments</v>
          </cell>
          <cell r="D1875">
            <v>8109</v>
          </cell>
          <cell r="E1875">
            <v>8061</v>
          </cell>
          <cell r="F1875">
            <v>7038</v>
          </cell>
          <cell r="G1875">
            <v>7359</v>
          </cell>
          <cell r="H1875">
            <v>7043</v>
          </cell>
        </row>
        <row r="1876">
          <cell r="A1876" t="str">
            <v>First North American Insurance Company (A378) P20108901: TOTAL ASSETS</v>
          </cell>
          <cell r="B1876" t="str">
            <v>First North American Insurance Company (A378)</v>
          </cell>
          <cell r="C1876" t="str">
            <v>P20108901: TOTAL ASSETS</v>
          </cell>
          <cell r="D1876">
            <v>12500</v>
          </cell>
          <cell r="E1876">
            <v>10904</v>
          </cell>
          <cell r="F1876">
            <v>10030</v>
          </cell>
          <cell r="G1876">
            <v>8543</v>
          </cell>
          <cell r="H1876">
            <v>9609</v>
          </cell>
        </row>
        <row r="1877">
          <cell r="A1877" t="str">
            <v>First North American Insurance Company (A378) P20108902: TOTAL ASSETS - Vested</v>
          </cell>
          <cell r="B1877" t="str">
            <v>First North American Insurance Company (A378)</v>
          </cell>
          <cell r="C1877" t="str">
            <v>P20108902: TOTAL ASSETS - Vested</v>
          </cell>
        </row>
        <row r="1878">
          <cell r="A1878" t="str">
            <v>First North American Insurance Company (A378) P20201201: Unearned Premiums</v>
          </cell>
          <cell r="B1878" t="str">
            <v>First North American Insurance Company (A378)</v>
          </cell>
          <cell r="C1878" t="str">
            <v>P20201201: Unearned Premiums</v>
          </cell>
          <cell r="D1878">
            <v>1415</v>
          </cell>
          <cell r="E1878">
            <v>1017</v>
          </cell>
          <cell r="F1878">
            <v>1157</v>
          </cell>
          <cell r="G1878">
            <v>181</v>
          </cell>
          <cell r="H1878">
            <v>309</v>
          </cell>
        </row>
        <row r="1879">
          <cell r="A1879" t="str">
            <v>First North American Insurance Company (A378) P20201301: Unpaid Claims &amp; Exp</v>
          </cell>
          <cell r="B1879" t="str">
            <v>First North American Insurance Company (A378)</v>
          </cell>
          <cell r="C1879" t="str">
            <v>P20201301: Unpaid Claims &amp; Exp</v>
          </cell>
          <cell r="D1879">
            <v>1390</v>
          </cell>
          <cell r="E1879">
            <v>821</v>
          </cell>
          <cell r="F1879">
            <v>1415</v>
          </cell>
          <cell r="G1879">
            <v>110</v>
          </cell>
          <cell r="H1879">
            <v>1275</v>
          </cell>
        </row>
        <row r="1880">
          <cell r="A1880" t="str">
            <v>First North American Insurance Company (A378) P20202901: TOTAL LIABILITIES</v>
          </cell>
          <cell r="B1880" t="str">
            <v>First North American Insurance Company (A378)</v>
          </cell>
          <cell r="C1880" t="str">
            <v>P20202901: TOTAL LIABILITIES</v>
          </cell>
          <cell r="D1880">
            <v>3614</v>
          </cell>
          <cell r="E1880">
            <v>2793</v>
          </cell>
          <cell r="F1880">
            <v>2867</v>
          </cell>
          <cell r="G1880">
            <v>426</v>
          </cell>
          <cell r="H1880">
            <v>1584</v>
          </cell>
        </row>
        <row r="1881">
          <cell r="A1881" t="str">
            <v>First North American Insurance Company (A378) P20204901: TOTAL EQUITY</v>
          </cell>
          <cell r="B1881" t="str">
            <v>First North American Insurance Company (A378)</v>
          </cell>
          <cell r="C1881" t="str">
            <v>P20204901: TOTAL EQUITY</v>
          </cell>
          <cell r="D1881">
            <v>8886</v>
          </cell>
          <cell r="E1881">
            <v>8111</v>
          </cell>
          <cell r="F1881">
            <v>7163</v>
          </cell>
          <cell r="G1881">
            <v>8117</v>
          </cell>
          <cell r="H1881">
            <v>8025</v>
          </cell>
        </row>
        <row r="1882">
          <cell r="A1882" t="str">
            <v>First North American Insurance Company (A378) P20206901: Total Head Office Account, Reserves and AOCI</v>
          </cell>
          <cell r="B1882" t="str">
            <v>First North American Insurance Company (A378)</v>
          </cell>
          <cell r="C1882" t="str">
            <v>P20206901: Total Head Office Account, Reserves and AOCI</v>
          </cell>
        </row>
        <row r="1883">
          <cell r="A1883" t="str">
            <v>First North American Insurance Company (A378) P20300101: Direct Written Premiums</v>
          </cell>
          <cell r="B1883" t="str">
            <v>First North American Insurance Company (A378)</v>
          </cell>
          <cell r="C1883" t="str">
            <v>P20300101: Direct Written Premiums</v>
          </cell>
          <cell r="D1883">
            <v>21608</v>
          </cell>
          <cell r="E1883">
            <v>19464</v>
          </cell>
          <cell r="F1883">
            <v>19714</v>
          </cell>
          <cell r="G1883">
            <v>12907</v>
          </cell>
          <cell r="H1883">
            <v>2435</v>
          </cell>
        </row>
        <row r="1884">
          <cell r="A1884" t="str">
            <v>First North American Insurance Company (A378) P20300201: Reinsurance Assumed</v>
          </cell>
          <cell r="B1884" t="str">
            <v>First North American Insurance Company (A378)</v>
          </cell>
          <cell r="C1884" t="str">
            <v>P20300201: Reinsurance Assumed</v>
          </cell>
          <cell r="D1884">
            <v>0</v>
          </cell>
          <cell r="E1884">
            <v>0</v>
          </cell>
          <cell r="F1884">
            <v>0</v>
          </cell>
          <cell r="G1884">
            <v>0</v>
          </cell>
          <cell r="H1884">
            <v>0</v>
          </cell>
        </row>
        <row r="1885">
          <cell r="A1885" t="str">
            <v>First North American Insurance Company (A378) P20300301: Reinsurance Ceded</v>
          </cell>
          <cell r="B1885" t="str">
            <v>First North American Insurance Company (A378)</v>
          </cell>
          <cell r="C1885" t="str">
            <v>P20300301: Reinsurance Ceded</v>
          </cell>
          <cell r="D1885">
            <v>15202</v>
          </cell>
          <cell r="E1885">
            <v>14869</v>
          </cell>
          <cell r="F1885">
            <v>15239</v>
          </cell>
          <cell r="G1885">
            <v>11158</v>
          </cell>
          <cell r="H1885">
            <v>0</v>
          </cell>
        </row>
        <row r="1886">
          <cell r="A1886" t="str">
            <v>First North American Insurance Company (A378) P20300401: Net Premiums Written</v>
          </cell>
          <cell r="B1886" t="str">
            <v>First North American Insurance Company (A378)</v>
          </cell>
          <cell r="C1886" t="str">
            <v>P20300401: Net Premiums Written</v>
          </cell>
          <cell r="D1886">
            <v>6406</v>
          </cell>
          <cell r="E1886">
            <v>4595</v>
          </cell>
          <cell r="F1886">
            <v>4475</v>
          </cell>
          <cell r="G1886">
            <v>1749</v>
          </cell>
          <cell r="H1886">
            <v>2435</v>
          </cell>
        </row>
        <row r="1887">
          <cell r="A1887" t="str">
            <v>First North American Insurance Company (A378) P20300601: Net Premiums Earned</v>
          </cell>
          <cell r="B1887" t="str">
            <v>First North American Insurance Company (A378)</v>
          </cell>
          <cell r="C1887" t="str">
            <v>P20300601: Net Premiums Earned</v>
          </cell>
          <cell r="D1887">
            <v>6927</v>
          </cell>
          <cell r="E1887">
            <v>4993</v>
          </cell>
          <cell r="F1887">
            <v>4335</v>
          </cell>
          <cell r="G1887">
            <v>2725</v>
          </cell>
          <cell r="H1887">
            <v>2307</v>
          </cell>
        </row>
        <row r="1888">
          <cell r="A1888" t="str">
            <v>First North American Insurance Company (A378) P20306201: Gross Claims and Adjustment Expenses</v>
          </cell>
          <cell r="B1888" t="str">
            <v>First North American Insurance Company (A378)</v>
          </cell>
          <cell r="C1888" t="str">
            <v>P20306201: Gross Claims and Adjustment Expenses</v>
          </cell>
          <cell r="D1888">
            <v>2513</v>
          </cell>
          <cell r="E1888">
            <v>1390</v>
          </cell>
          <cell r="F1888">
            <v>2368</v>
          </cell>
          <cell r="G1888">
            <v>3033</v>
          </cell>
          <cell r="H1888">
            <v>1345</v>
          </cell>
        </row>
        <row r="1889">
          <cell r="A1889" t="str">
            <v>First North American Insurance Company (A378) P20301001: Net Claims and Adj. Exp.</v>
          </cell>
          <cell r="B1889" t="str">
            <v>First North American Insurance Company (A378)</v>
          </cell>
          <cell r="C1889" t="str">
            <v>P20301001: Net Claims and Adj. Exp.</v>
          </cell>
          <cell r="D1889">
            <v>1051</v>
          </cell>
          <cell r="E1889">
            <v>596</v>
          </cell>
          <cell r="F1889">
            <v>645</v>
          </cell>
          <cell r="G1889">
            <v>378</v>
          </cell>
          <cell r="H1889">
            <v>1345</v>
          </cell>
        </row>
        <row r="1890">
          <cell r="A1890" t="str">
            <v>First North American Insurance Company (A378) P20300901: Total Underwriting Revenue</v>
          </cell>
          <cell r="B1890" t="str">
            <v>First North American Insurance Company (A378)</v>
          </cell>
          <cell r="C1890" t="str">
            <v>P20300901: Total Underwriting Revenue</v>
          </cell>
          <cell r="D1890">
            <v>6722</v>
          </cell>
          <cell r="E1890">
            <v>4993</v>
          </cell>
          <cell r="F1890">
            <v>4335</v>
          </cell>
          <cell r="G1890">
            <v>2725</v>
          </cell>
          <cell r="H1890">
            <v>2307</v>
          </cell>
        </row>
        <row r="1891">
          <cell r="A1891" t="str">
            <v>First North American Insurance Company (A378) P20306601: Gross Commissions</v>
          </cell>
          <cell r="B1891" t="str">
            <v>First North American Insurance Company (A378)</v>
          </cell>
          <cell r="C1891" t="str">
            <v>P20306601: Gross Commissions</v>
          </cell>
          <cell r="D1891">
            <v>2368</v>
          </cell>
          <cell r="E1891">
            <v>1749</v>
          </cell>
          <cell r="F1891">
            <v>1390</v>
          </cell>
          <cell r="G1891">
            <v>824</v>
          </cell>
          <cell r="H1891">
            <v>126</v>
          </cell>
        </row>
        <row r="1892">
          <cell r="A1892" t="str">
            <v>First North American Insurance Company (A378) P20306801: Ceded Commissions</v>
          </cell>
          <cell r="B1892" t="str">
            <v>First North American Insurance Company (A378)</v>
          </cell>
          <cell r="C1892" t="str">
            <v>P20306801: Ceded Commissions</v>
          </cell>
          <cell r="D1892">
            <v>571</v>
          </cell>
          <cell r="E1892">
            <v>560</v>
          </cell>
          <cell r="F1892">
            <v>575</v>
          </cell>
          <cell r="G1892">
            <v>416</v>
          </cell>
          <cell r="H1892">
            <v>0</v>
          </cell>
        </row>
        <row r="1893">
          <cell r="A1893" t="str">
            <v>First North American Insurance Company (A378) P20301601: General Exp.s</v>
          </cell>
          <cell r="B1893" t="str">
            <v>First North American Insurance Company (A378)</v>
          </cell>
          <cell r="C1893" t="str">
            <v>P20301601: General Exp.s</v>
          </cell>
          <cell r="D1893">
            <v>1436</v>
          </cell>
          <cell r="E1893">
            <v>1023</v>
          </cell>
          <cell r="F1893">
            <v>984</v>
          </cell>
          <cell r="G1893">
            <v>698</v>
          </cell>
          <cell r="H1893">
            <v>728</v>
          </cell>
        </row>
        <row r="1894">
          <cell r="A1894" t="str">
            <v>First North American Insurance Company (A378) P20301901: Total Claims and Exp.s</v>
          </cell>
          <cell r="B1894" t="str">
            <v>First North American Insurance Company (A378)</v>
          </cell>
          <cell r="C1894" t="str">
            <v>P20301901: Total Claims and Exp.s</v>
          </cell>
          <cell r="D1894">
            <v>5107</v>
          </cell>
          <cell r="E1894">
            <v>3556</v>
          </cell>
          <cell r="F1894">
            <v>3193</v>
          </cell>
          <cell r="G1894">
            <v>1995</v>
          </cell>
          <cell r="H1894">
            <v>2288</v>
          </cell>
        </row>
        <row r="1895">
          <cell r="A1895" t="str">
            <v>First North American Insurance Company (A378) P20302901: Underwriting Income</v>
          </cell>
          <cell r="B1895" t="str">
            <v>First North American Insurance Company (A378)</v>
          </cell>
          <cell r="C1895" t="str">
            <v>P20302901: Underwriting Income</v>
          </cell>
          <cell r="D1895">
            <v>1615</v>
          </cell>
          <cell r="E1895">
            <v>1437</v>
          </cell>
          <cell r="F1895">
            <v>1142</v>
          </cell>
          <cell r="G1895">
            <v>730</v>
          </cell>
          <cell r="H1895">
            <v>19</v>
          </cell>
        </row>
        <row r="1896">
          <cell r="A1896" t="str">
            <v>First North American Insurance Company (A378) P20303901: Net Investment Income</v>
          </cell>
          <cell r="B1896" t="str">
            <v>First North American Insurance Company (A378)</v>
          </cell>
          <cell r="C1896" t="str">
            <v>P20303901: Net Investment Income</v>
          </cell>
          <cell r="D1896">
            <v>244</v>
          </cell>
          <cell r="E1896">
            <v>260</v>
          </cell>
          <cell r="F1896">
            <v>263</v>
          </cell>
          <cell r="G1896">
            <v>215</v>
          </cell>
          <cell r="H1896">
            <v>147</v>
          </cell>
        </row>
        <row r="1897">
          <cell r="A1897" t="str">
            <v>First North American Insurance Company (A378) P20308901: NET INCOME</v>
          </cell>
          <cell r="B1897" t="str">
            <v>First North American Insurance Company (A378)</v>
          </cell>
          <cell r="C1897" t="str">
            <v>P20308901: NET INCOME</v>
          </cell>
          <cell r="D1897">
            <v>1357</v>
          </cell>
          <cell r="E1897">
            <v>1237</v>
          </cell>
          <cell r="F1897">
            <v>1025</v>
          </cell>
          <cell r="G1897">
            <v>698</v>
          </cell>
          <cell r="H1897">
            <v>125</v>
          </cell>
        </row>
        <row r="1898">
          <cell r="A1898" t="str">
            <v>First North American Insurance Company (A378) P20451101: Transfers from (to) Head Office - Subtotal</v>
          </cell>
          <cell r="B1898" t="str">
            <v>First North American Insurance Company (A378)</v>
          </cell>
          <cell r="C1898" t="str">
            <v>P20451101: Transfers from (to) Head Office - Subtotal</v>
          </cell>
        </row>
        <row r="1899">
          <cell r="A1899" t="str">
            <v>First North American Insurance Company (A378) P20452001: Advances (Returns)</v>
          </cell>
          <cell r="B1899" t="str">
            <v>First North American Insurance Company (A378)</v>
          </cell>
          <cell r="C1899" t="str">
            <v>P20452001: Advances (Returns)</v>
          </cell>
        </row>
        <row r="1900">
          <cell r="A1900" t="str">
            <v>First North American Insurance Company (A378) P30610101: Capital available</v>
          </cell>
          <cell r="B1900" t="str">
            <v>First North American Insurance Company (A378)</v>
          </cell>
          <cell r="C1900" t="str">
            <v>P30610101: Capital available</v>
          </cell>
          <cell r="D1900">
            <v>8886</v>
          </cell>
          <cell r="E1900">
            <v>8111</v>
          </cell>
          <cell r="F1900">
            <v>7163</v>
          </cell>
          <cell r="G1900">
            <v>8117</v>
          </cell>
          <cell r="H1900">
            <v>8025</v>
          </cell>
        </row>
        <row r="1901">
          <cell r="A1901" t="str">
            <v>First North American Insurance Company (A378) P30610901: Total Capital Available</v>
          </cell>
          <cell r="B1901" t="str">
            <v>First North American Insurance Company (A378)</v>
          </cell>
          <cell r="C1901" t="str">
            <v>P30610901: Total Capital Available</v>
          </cell>
          <cell r="D1901">
            <v>8886</v>
          </cell>
          <cell r="E1901">
            <v>8111</v>
          </cell>
          <cell r="F1901">
            <v>7163</v>
          </cell>
          <cell r="G1901">
            <v>8117</v>
          </cell>
          <cell r="H1901">
            <v>8025</v>
          </cell>
        </row>
        <row r="1902">
          <cell r="A1902" t="str">
            <v>First North American Insurance Company (A378) P30611101: Net Assets Available</v>
          </cell>
          <cell r="B1902" t="str">
            <v>First North American Insurance Company (A378)</v>
          </cell>
          <cell r="C1902" t="str">
            <v>P30611101: Net Assets Available</v>
          </cell>
        </row>
        <row r="1903">
          <cell r="A1903" t="str">
            <v>First North American Insurance Company (A378) P30611901: Total Net Assets Available</v>
          </cell>
          <cell r="B1903" t="str">
            <v>First North American Insurance Company (A378)</v>
          </cell>
          <cell r="C1903" t="str">
            <v>P30611901: Total Net Assets Available</v>
          </cell>
        </row>
        <row r="1904">
          <cell r="A1904" t="str">
            <v>First North American Insurance Company (A378) P30615901: Total Capital (Margin) Required at Target</v>
          </cell>
          <cell r="B1904" t="str">
            <v>First North American Insurance Company (A378)</v>
          </cell>
          <cell r="C1904" t="str">
            <v>P30615901: Total Capital (Margin) Required at Target</v>
          </cell>
          <cell r="D1904">
            <v>2666</v>
          </cell>
          <cell r="E1904">
            <v>2356</v>
          </cell>
          <cell r="F1904">
            <v>2245</v>
          </cell>
          <cell r="G1904">
            <v>1857</v>
          </cell>
          <cell r="H1904">
            <v>1673</v>
          </cell>
        </row>
        <row r="1905">
          <cell r="A1905" t="str">
            <v>First North American Insurance Company (A378) P30616001: Minimum Capital (Margin) Required (line 59 / 1.5)</v>
          </cell>
          <cell r="B1905" t="str">
            <v>First North American Insurance Company (A378)</v>
          </cell>
          <cell r="C1905" t="str">
            <v>P30616001: Minimum Capital (Margin) Required (line 59 / 1.5)</v>
          </cell>
          <cell r="D1905">
            <v>1777</v>
          </cell>
          <cell r="E1905">
            <v>1571</v>
          </cell>
          <cell r="F1905">
            <v>1497</v>
          </cell>
          <cell r="G1905">
            <v>1238</v>
          </cell>
          <cell r="H1905">
            <v>1115</v>
          </cell>
        </row>
        <row r="1906">
          <cell r="A1906" t="str">
            <v>First North American Insurance Company (A378) P30616801: Total Capital (Margin) Required at Target : Specify</v>
          </cell>
          <cell r="B1906" t="str">
            <v>First North American Insurance Company (A378)</v>
          </cell>
          <cell r="C1906" t="str">
            <v>P30616801: Total Capital (Margin) Required at Target : Specify</v>
          </cell>
          <cell r="D1906">
            <v>0</v>
          </cell>
          <cell r="E1906">
            <v>0</v>
          </cell>
          <cell r="F1906">
            <v>0</v>
          </cell>
          <cell r="G1906">
            <v>0</v>
          </cell>
          <cell r="H1906">
            <v>0</v>
          </cell>
        </row>
        <row r="1907">
          <cell r="A1907" t="str">
            <v>First North American Insurance Company (A378) P30616901: Total minimum capital (margin) required</v>
          </cell>
          <cell r="B1907" t="str">
            <v>First North American Insurance Company (A378)</v>
          </cell>
          <cell r="C1907" t="str">
            <v>P30616901: Total minimum capital (margin) required</v>
          </cell>
          <cell r="D1907">
            <v>1777</v>
          </cell>
          <cell r="E1907">
            <v>1571</v>
          </cell>
          <cell r="F1907">
            <v>1497</v>
          </cell>
          <cell r="G1907">
            <v>1238</v>
          </cell>
          <cell r="H1907">
            <v>1115</v>
          </cell>
        </row>
        <row r="1908">
          <cell r="A1908" t="str">
            <v>First North American Insurance Company (A378) P30617901: Excess Capital (Net Assets Available) over Minimum Capital (Margin) Required</v>
          </cell>
          <cell r="B1908" t="str">
            <v>First North American Insurance Company (A378)</v>
          </cell>
          <cell r="C1908" t="str">
            <v>P30617901: Excess Capital (Net Assets Available) over Minimum Capital (Margin) Required</v>
          </cell>
          <cell r="D1908">
            <v>7109</v>
          </cell>
          <cell r="E1908">
            <v>6540</v>
          </cell>
          <cell r="F1908">
            <v>5666</v>
          </cell>
          <cell r="G1908">
            <v>6879</v>
          </cell>
          <cell r="H1908">
            <v>6910</v>
          </cell>
        </row>
        <row r="1909">
          <cell r="A1909" t="str">
            <v>First North American Insurance Company (A378) P30619001: Ratio (Line 09 or line 19 as a % of line 69)</v>
          </cell>
          <cell r="B1909" t="str">
            <v>First North American Insurance Company (A378)</v>
          </cell>
          <cell r="C1909" t="str">
            <v>P30619001: Ratio (Line 09 or line 19 as a % of line 69)</v>
          </cell>
          <cell r="D1909">
            <v>500.06</v>
          </cell>
          <cell r="E1909">
            <v>516.29999999999995</v>
          </cell>
          <cell r="F1909">
            <v>478.49</v>
          </cell>
          <cell r="G1909">
            <v>655.65</v>
          </cell>
          <cell r="H1909">
            <v>719.73</v>
          </cell>
        </row>
        <row r="1910">
          <cell r="A1910" t="str">
            <v>Foresters Indemnity Company (A380) P20100101: Cash and Cash Equivalents</v>
          </cell>
          <cell r="B1910" t="str">
            <v>Foresters Indemnity Company (A380)</v>
          </cell>
          <cell r="C1910" t="str">
            <v>P20100101: Cash and Cash Equivalents</v>
          </cell>
        </row>
        <row r="1911">
          <cell r="A1911" t="str">
            <v>Foresters Indemnity Company (A380) P20101901: Total Investments</v>
          </cell>
          <cell r="B1911" t="str">
            <v>Foresters Indemnity Company (A380)</v>
          </cell>
          <cell r="C1911" t="str">
            <v>P20101901: Total Investments</v>
          </cell>
        </row>
        <row r="1912">
          <cell r="A1912" t="str">
            <v>Foresters Indemnity Company (A380) P20108901: TOTAL ASSETS</v>
          </cell>
          <cell r="B1912" t="str">
            <v>Foresters Indemnity Company (A380)</v>
          </cell>
          <cell r="C1912" t="str">
            <v>P20108901: TOTAL ASSETS</v>
          </cell>
        </row>
        <row r="1913">
          <cell r="A1913" t="str">
            <v>Foresters Indemnity Company (A380) P20108902: TOTAL ASSETS - Vested</v>
          </cell>
          <cell r="B1913" t="str">
            <v>Foresters Indemnity Company (A380)</v>
          </cell>
          <cell r="C1913" t="str">
            <v>P20108902: TOTAL ASSETS - Vested</v>
          </cell>
        </row>
        <row r="1914">
          <cell r="A1914" t="str">
            <v>Foresters Indemnity Company (A380) P20201201: Unearned Premiums</v>
          </cell>
          <cell r="B1914" t="str">
            <v>Foresters Indemnity Company (A380)</v>
          </cell>
          <cell r="C1914" t="str">
            <v>P20201201: Unearned Premiums</v>
          </cell>
        </row>
        <row r="1915">
          <cell r="A1915" t="str">
            <v>Foresters Indemnity Company (A380) P20201301: Unpaid Claims &amp; Exp</v>
          </cell>
          <cell r="B1915" t="str">
            <v>Foresters Indemnity Company (A380)</v>
          </cell>
          <cell r="C1915" t="str">
            <v>P20201301: Unpaid Claims &amp; Exp</v>
          </cell>
        </row>
        <row r="1916">
          <cell r="A1916" t="str">
            <v>Foresters Indemnity Company (A380) P20202901: TOTAL LIABILITIES</v>
          </cell>
          <cell r="B1916" t="str">
            <v>Foresters Indemnity Company (A380)</v>
          </cell>
          <cell r="C1916" t="str">
            <v>P20202901: TOTAL LIABILITIES</v>
          </cell>
        </row>
        <row r="1917">
          <cell r="A1917" t="str">
            <v>Foresters Indemnity Company (A380) P20204901: TOTAL EQUITY</v>
          </cell>
          <cell r="B1917" t="str">
            <v>Foresters Indemnity Company (A380)</v>
          </cell>
          <cell r="C1917" t="str">
            <v>P20204901: TOTAL EQUITY</v>
          </cell>
        </row>
        <row r="1918">
          <cell r="A1918" t="str">
            <v>Foresters Indemnity Company (A380) P20206901: Total Head Office Account, Reserves and AOCI</v>
          </cell>
          <cell r="B1918" t="str">
            <v>Foresters Indemnity Company (A380)</v>
          </cell>
          <cell r="C1918" t="str">
            <v>P20206901: Total Head Office Account, Reserves and AOCI</v>
          </cell>
        </row>
        <row r="1919">
          <cell r="A1919" t="str">
            <v>Foresters Indemnity Company (A380) P20300101: Direct Written Premiums</v>
          </cell>
          <cell r="B1919" t="str">
            <v>Foresters Indemnity Company (A380)</v>
          </cell>
          <cell r="C1919" t="str">
            <v>P20300101: Direct Written Premiums</v>
          </cell>
        </row>
        <row r="1920">
          <cell r="A1920" t="str">
            <v>Foresters Indemnity Company (A380) P20300201: Reinsurance Assumed</v>
          </cell>
          <cell r="B1920" t="str">
            <v>Foresters Indemnity Company (A380)</v>
          </cell>
          <cell r="C1920" t="str">
            <v>P20300201: Reinsurance Assumed</v>
          </cell>
        </row>
        <row r="1921">
          <cell r="A1921" t="str">
            <v>Foresters Indemnity Company (A380) P20300301: Reinsurance Ceded</v>
          </cell>
          <cell r="B1921" t="str">
            <v>Foresters Indemnity Company (A380)</v>
          </cell>
          <cell r="C1921" t="str">
            <v>P20300301: Reinsurance Ceded</v>
          </cell>
        </row>
        <row r="1922">
          <cell r="A1922" t="str">
            <v>Foresters Indemnity Company (A380) P20300401: Net Premiums Written</v>
          </cell>
          <cell r="B1922" t="str">
            <v>Foresters Indemnity Company (A380)</v>
          </cell>
          <cell r="C1922" t="str">
            <v>P20300401: Net Premiums Written</v>
          </cell>
        </row>
        <row r="1923">
          <cell r="A1923" t="str">
            <v>Foresters Indemnity Company (A380) P20300601: Net Premiums Earned</v>
          </cell>
          <cell r="B1923" t="str">
            <v>Foresters Indemnity Company (A380)</v>
          </cell>
          <cell r="C1923" t="str">
            <v>P20300601: Net Premiums Earned</v>
          </cell>
        </row>
        <row r="1924">
          <cell r="A1924" t="str">
            <v>Foresters Indemnity Company (A380) P20306201: Gross Claims and Adjustment Expenses</v>
          </cell>
          <cell r="B1924" t="str">
            <v>Foresters Indemnity Company (A380)</v>
          </cell>
          <cell r="C1924" t="str">
            <v>P20306201: Gross Claims and Adjustment Expenses</v>
          </cell>
        </row>
        <row r="1925">
          <cell r="A1925" t="str">
            <v>Foresters Indemnity Company (A380) P20301001: Net Claims and Adj. Exp.</v>
          </cell>
          <cell r="B1925" t="str">
            <v>Foresters Indemnity Company (A380)</v>
          </cell>
          <cell r="C1925" t="str">
            <v>P20301001: Net Claims and Adj. Exp.</v>
          </cell>
        </row>
        <row r="1926">
          <cell r="A1926" t="str">
            <v>Foresters Indemnity Company (A380) P20300901: Total Underwriting Revenue</v>
          </cell>
          <cell r="B1926" t="str">
            <v>Foresters Indemnity Company (A380)</v>
          </cell>
          <cell r="C1926" t="str">
            <v>P20300901: Total Underwriting Revenue</v>
          </cell>
        </row>
        <row r="1927">
          <cell r="A1927" t="str">
            <v>Foresters Indemnity Company (A380) P20306601: Gross Commissions</v>
          </cell>
          <cell r="B1927" t="str">
            <v>Foresters Indemnity Company (A380)</v>
          </cell>
          <cell r="C1927" t="str">
            <v>P20306601: Gross Commissions</v>
          </cell>
        </row>
        <row r="1928">
          <cell r="A1928" t="str">
            <v>Foresters Indemnity Company (A380) P20306801: Ceded Commissions</v>
          </cell>
          <cell r="B1928" t="str">
            <v>Foresters Indemnity Company (A380)</v>
          </cell>
          <cell r="C1928" t="str">
            <v>P20306801: Ceded Commissions</v>
          </cell>
        </row>
        <row r="1929">
          <cell r="A1929" t="str">
            <v>Foresters Indemnity Company (A380) P20301601: General Exp.s</v>
          </cell>
          <cell r="B1929" t="str">
            <v>Foresters Indemnity Company (A380)</v>
          </cell>
          <cell r="C1929" t="str">
            <v>P20301601: General Exp.s</v>
          </cell>
        </row>
        <row r="1930">
          <cell r="A1930" t="str">
            <v>Foresters Indemnity Company (A380) P20301901: Total Claims and Exp.s</v>
          </cell>
          <cell r="B1930" t="str">
            <v>Foresters Indemnity Company (A380)</v>
          </cell>
          <cell r="C1930" t="str">
            <v>P20301901: Total Claims and Exp.s</v>
          </cell>
        </row>
        <row r="1931">
          <cell r="A1931" t="str">
            <v>Foresters Indemnity Company (A380) P20302901: Underwriting Income</v>
          </cell>
          <cell r="B1931" t="str">
            <v>Foresters Indemnity Company (A380)</v>
          </cell>
          <cell r="C1931" t="str">
            <v>P20302901: Underwriting Income</v>
          </cell>
        </row>
        <row r="1932">
          <cell r="A1932" t="str">
            <v>Foresters Indemnity Company (A380) P20303901: Net Investment Income</v>
          </cell>
          <cell r="B1932" t="str">
            <v>Foresters Indemnity Company (A380)</v>
          </cell>
          <cell r="C1932" t="str">
            <v>P20303901: Net Investment Income</v>
          </cell>
        </row>
        <row r="1933">
          <cell r="A1933" t="str">
            <v>Foresters Indemnity Company (A380) P20308901: NET INCOME</v>
          </cell>
          <cell r="B1933" t="str">
            <v>Foresters Indemnity Company (A380)</v>
          </cell>
          <cell r="C1933" t="str">
            <v>P20308901: NET INCOME</v>
          </cell>
        </row>
        <row r="1934">
          <cell r="A1934" t="str">
            <v>Foresters Indemnity Company (A380) P20451101: Transfers from (to) Head Office - Subtotal</v>
          </cell>
          <cell r="B1934" t="str">
            <v>Foresters Indemnity Company (A380)</v>
          </cell>
          <cell r="C1934" t="str">
            <v>P20451101: Transfers from (to) Head Office - Subtotal</v>
          </cell>
        </row>
        <row r="1935">
          <cell r="A1935" t="str">
            <v>Foresters Indemnity Company (A380) P20452001: Advances (Returns)</v>
          </cell>
          <cell r="B1935" t="str">
            <v>Foresters Indemnity Company (A380)</v>
          </cell>
          <cell r="C1935" t="str">
            <v>P20452001: Advances (Returns)</v>
          </cell>
        </row>
        <row r="1936">
          <cell r="A1936" t="str">
            <v>Foresters Indemnity Company (A380) P30610101: Capital available</v>
          </cell>
          <cell r="B1936" t="str">
            <v>Foresters Indemnity Company (A380)</v>
          </cell>
          <cell r="C1936" t="str">
            <v>P30610101: Capital available</v>
          </cell>
        </row>
        <row r="1937">
          <cell r="A1937" t="str">
            <v>Foresters Indemnity Company (A380) P30610901: Total Capital Available</v>
          </cell>
          <cell r="B1937" t="str">
            <v>Foresters Indemnity Company (A380)</v>
          </cell>
          <cell r="C1937" t="str">
            <v>P30610901: Total Capital Available</v>
          </cell>
        </row>
        <row r="1938">
          <cell r="A1938" t="str">
            <v>Foresters Indemnity Company (A380) P30611101: Net Assets Available</v>
          </cell>
          <cell r="B1938" t="str">
            <v>Foresters Indemnity Company (A380)</v>
          </cell>
          <cell r="C1938" t="str">
            <v>P30611101: Net Assets Available</v>
          </cell>
        </row>
        <row r="1939">
          <cell r="A1939" t="str">
            <v>Foresters Indemnity Company (A380) P30611901: Total Net Assets Available</v>
          </cell>
          <cell r="B1939" t="str">
            <v>Foresters Indemnity Company (A380)</v>
          </cell>
          <cell r="C1939" t="str">
            <v>P30611901: Total Net Assets Available</v>
          </cell>
        </row>
        <row r="1940">
          <cell r="A1940" t="str">
            <v>Foresters Indemnity Company (A380) P30615901: Total Capital (Margin) Required at Target</v>
          </cell>
          <cell r="B1940" t="str">
            <v>Foresters Indemnity Company (A380)</v>
          </cell>
          <cell r="C1940" t="str">
            <v>P30615901: Total Capital (Margin) Required at Target</v>
          </cell>
        </row>
        <row r="1941">
          <cell r="A1941" t="str">
            <v>Foresters Indemnity Company (A380) P30616001: Minimum Capital (Margin) Required (line 59 / 1.5)</v>
          </cell>
          <cell r="B1941" t="str">
            <v>Foresters Indemnity Company (A380)</v>
          </cell>
          <cell r="C1941" t="str">
            <v>P30616001: Minimum Capital (Margin) Required (line 59 / 1.5)</v>
          </cell>
        </row>
        <row r="1942">
          <cell r="A1942" t="str">
            <v>Foresters Indemnity Company (A380) P30616801: Total Capital (Margin) Required at Target : Specify</v>
          </cell>
          <cell r="B1942" t="str">
            <v>Foresters Indemnity Company (A380)</v>
          </cell>
          <cell r="C1942" t="str">
            <v>P30616801: Total Capital (Margin) Required at Target : Specify</v>
          </cell>
        </row>
        <row r="1943">
          <cell r="A1943" t="str">
            <v>Foresters Indemnity Company (A380) P30616901: Total minimum capital (margin) required</v>
          </cell>
          <cell r="B1943" t="str">
            <v>Foresters Indemnity Company (A380)</v>
          </cell>
          <cell r="C1943" t="str">
            <v>P30616901: Total minimum capital (margin) required</v>
          </cell>
        </row>
        <row r="1944">
          <cell r="A1944" t="str">
            <v>Foresters Indemnity Company (A380) P30617901: Excess Capital (Net Assets Available) over Minimum Capital (Margin) Required</v>
          </cell>
          <cell r="B1944" t="str">
            <v>Foresters Indemnity Company (A380)</v>
          </cell>
          <cell r="C1944" t="str">
            <v>P30617901: Excess Capital (Net Assets Available) over Minimum Capital (Margin) Required</v>
          </cell>
        </row>
        <row r="1945">
          <cell r="A1945" t="str">
            <v>Foresters Indemnity Company (A380) P30619001: Ratio (Line 09 or line 19 as a % of line 69)</v>
          </cell>
          <cell r="B1945" t="str">
            <v>Foresters Indemnity Company (A380)</v>
          </cell>
          <cell r="C1945" t="str">
            <v>P30619001: Ratio (Line 09 or line 19 as a % of line 69)</v>
          </cell>
        </row>
        <row r="1946">
          <cell r="A1946" t="str">
            <v>General Reinsurance Corporation (D329) P20100101: Cash and Cash Equivalents</v>
          </cell>
          <cell r="B1946" t="str">
            <v>General Reinsurance Corporation (D329)</v>
          </cell>
          <cell r="C1946" t="str">
            <v>P20100101: Cash and Cash Equivalents</v>
          </cell>
          <cell r="D1946">
            <v>59728</v>
          </cell>
          <cell r="E1946">
            <v>47099</v>
          </cell>
          <cell r="F1946">
            <v>56821</v>
          </cell>
          <cell r="G1946">
            <v>76005</v>
          </cell>
          <cell r="H1946">
            <v>109436</v>
          </cell>
        </row>
        <row r="1947">
          <cell r="A1947" t="str">
            <v>General Reinsurance Corporation (D329) P20101901: Total Investments</v>
          </cell>
          <cell r="B1947" t="str">
            <v>General Reinsurance Corporation (D329)</v>
          </cell>
          <cell r="C1947" t="str">
            <v>P20101901: Total Investments</v>
          </cell>
          <cell r="D1947">
            <v>334142</v>
          </cell>
          <cell r="E1947">
            <v>417730</v>
          </cell>
          <cell r="F1947">
            <v>407012</v>
          </cell>
          <cell r="G1947">
            <v>491204</v>
          </cell>
          <cell r="H1947">
            <v>490856</v>
          </cell>
        </row>
        <row r="1948">
          <cell r="A1948" t="str">
            <v>General Reinsurance Corporation (D329) P20108901: TOTAL ASSETS</v>
          </cell>
          <cell r="B1948" t="str">
            <v>General Reinsurance Corporation (D329)</v>
          </cell>
          <cell r="C1948" t="str">
            <v>P20108901: TOTAL ASSETS</v>
          </cell>
          <cell r="D1948">
            <v>418880</v>
          </cell>
          <cell r="E1948">
            <v>507207</v>
          </cell>
          <cell r="F1948">
            <v>512369</v>
          </cell>
          <cell r="G1948">
            <v>620114</v>
          </cell>
          <cell r="H1948">
            <v>656030</v>
          </cell>
        </row>
        <row r="1949">
          <cell r="A1949" t="str">
            <v>General Reinsurance Corporation (D329) P20108902: TOTAL ASSETS - Vested</v>
          </cell>
          <cell r="B1949" t="str">
            <v>General Reinsurance Corporation (D329)</v>
          </cell>
          <cell r="C1949" t="str">
            <v>P20108902: TOTAL ASSETS - Vested</v>
          </cell>
          <cell r="D1949">
            <v>334142</v>
          </cell>
          <cell r="E1949">
            <v>417739</v>
          </cell>
          <cell r="F1949">
            <v>407013</v>
          </cell>
          <cell r="G1949">
            <v>491269</v>
          </cell>
          <cell r="H1949">
            <v>496070</v>
          </cell>
        </row>
        <row r="1950">
          <cell r="A1950" t="str">
            <v>General Reinsurance Corporation (D329) P20201201: Unearned Premiums</v>
          </cell>
          <cell r="B1950" t="str">
            <v>General Reinsurance Corporation (D329)</v>
          </cell>
          <cell r="C1950" t="str">
            <v>P20201201: Unearned Premiums</v>
          </cell>
          <cell r="D1950">
            <v>31952</v>
          </cell>
          <cell r="E1950">
            <v>34288</v>
          </cell>
          <cell r="F1950">
            <v>52202</v>
          </cell>
          <cell r="G1950">
            <v>65181</v>
          </cell>
          <cell r="H1950">
            <v>62465</v>
          </cell>
        </row>
        <row r="1951">
          <cell r="A1951" t="str">
            <v>General Reinsurance Corporation (D329) P20201301: Unpaid Claims &amp; Exp</v>
          </cell>
          <cell r="B1951" t="str">
            <v>General Reinsurance Corporation (D329)</v>
          </cell>
          <cell r="C1951" t="str">
            <v>P20201301: Unpaid Claims &amp; Exp</v>
          </cell>
          <cell r="D1951">
            <v>168166</v>
          </cell>
          <cell r="E1951">
            <v>246258</v>
          </cell>
          <cell r="F1951">
            <v>216383</v>
          </cell>
          <cell r="G1951">
            <v>269053</v>
          </cell>
          <cell r="H1951">
            <v>283219</v>
          </cell>
        </row>
        <row r="1952">
          <cell r="A1952" t="str">
            <v>General Reinsurance Corporation (D329) P20202901: TOTAL LIABILITIES</v>
          </cell>
          <cell r="B1952" t="str">
            <v>General Reinsurance Corporation (D329)</v>
          </cell>
          <cell r="C1952" t="str">
            <v>P20202901: TOTAL LIABILITIES</v>
          </cell>
          <cell r="D1952">
            <v>209037</v>
          </cell>
          <cell r="E1952">
            <v>286818</v>
          </cell>
          <cell r="F1952">
            <v>275133</v>
          </cell>
          <cell r="G1952">
            <v>349628</v>
          </cell>
          <cell r="H1952">
            <v>356699</v>
          </cell>
        </row>
        <row r="1953">
          <cell r="A1953" t="str">
            <v>General Reinsurance Corporation (D329) P20204901: TOTAL EQUITY</v>
          </cell>
          <cell r="B1953" t="str">
            <v>General Reinsurance Corporation (D329)</v>
          </cell>
          <cell r="C1953" t="str">
            <v>P20204901: TOTAL EQUITY</v>
          </cell>
        </row>
        <row r="1954">
          <cell r="A1954" t="str">
            <v>General Reinsurance Corporation (D329) P20206901: Total Head Office Account, Reserves and AOCI</v>
          </cell>
          <cell r="B1954" t="str">
            <v>General Reinsurance Corporation (D329)</v>
          </cell>
          <cell r="C1954" t="str">
            <v>P20206901: Total Head Office Account, Reserves and AOCI</v>
          </cell>
          <cell r="D1954">
            <v>209843</v>
          </cell>
          <cell r="E1954">
            <v>220389</v>
          </cell>
          <cell r="F1954">
            <v>237236</v>
          </cell>
          <cell r="G1954">
            <v>270486</v>
          </cell>
          <cell r="H1954">
            <v>299331</v>
          </cell>
        </row>
        <row r="1955">
          <cell r="A1955" t="str">
            <v>General Reinsurance Corporation (D329) P20300101: Direct Written Premiums</v>
          </cell>
          <cell r="B1955" t="str">
            <v>General Reinsurance Corporation (D329)</v>
          </cell>
          <cell r="C1955" t="str">
            <v>P20300101: Direct Written Premiums</v>
          </cell>
          <cell r="D1955">
            <v>0</v>
          </cell>
          <cell r="E1955">
            <v>0</v>
          </cell>
          <cell r="F1955">
            <v>0</v>
          </cell>
          <cell r="G1955">
            <v>0</v>
          </cell>
          <cell r="H1955">
            <v>0</v>
          </cell>
        </row>
        <row r="1956">
          <cell r="A1956" t="str">
            <v>General Reinsurance Corporation (D329) P20300201: Reinsurance Assumed</v>
          </cell>
          <cell r="B1956" t="str">
            <v>General Reinsurance Corporation (D329)</v>
          </cell>
          <cell r="C1956" t="str">
            <v>P20300201: Reinsurance Assumed</v>
          </cell>
          <cell r="D1956">
            <v>73659</v>
          </cell>
          <cell r="E1956">
            <v>85564</v>
          </cell>
          <cell r="F1956">
            <v>124803</v>
          </cell>
          <cell r="G1956">
            <v>159285</v>
          </cell>
          <cell r="H1956">
            <v>110531</v>
          </cell>
        </row>
        <row r="1957">
          <cell r="A1957" t="str">
            <v>General Reinsurance Corporation (D329) P20300301: Reinsurance Ceded</v>
          </cell>
          <cell r="B1957" t="str">
            <v>General Reinsurance Corporation (D329)</v>
          </cell>
          <cell r="C1957" t="str">
            <v>P20300301: Reinsurance Ceded</v>
          </cell>
          <cell r="D1957">
            <v>67</v>
          </cell>
          <cell r="E1957">
            <v>80</v>
          </cell>
          <cell r="F1957">
            <v>554</v>
          </cell>
          <cell r="G1957">
            <v>60</v>
          </cell>
          <cell r="H1957">
            <v>958</v>
          </cell>
        </row>
        <row r="1958">
          <cell r="A1958" t="str">
            <v>General Reinsurance Corporation (D329) P20300401: Net Premiums Written</v>
          </cell>
          <cell r="B1958" t="str">
            <v>General Reinsurance Corporation (D329)</v>
          </cell>
          <cell r="C1958" t="str">
            <v>P20300401: Net Premiums Written</v>
          </cell>
          <cell r="D1958">
            <v>73592</v>
          </cell>
          <cell r="E1958">
            <v>85484</v>
          </cell>
          <cell r="F1958">
            <v>124249</v>
          </cell>
          <cell r="G1958">
            <v>159225</v>
          </cell>
          <cell r="H1958">
            <v>109573</v>
          </cell>
        </row>
        <row r="1959">
          <cell r="A1959" t="str">
            <v>General Reinsurance Corporation (D329) P20300601: Net Premiums Earned</v>
          </cell>
          <cell r="B1959" t="str">
            <v>General Reinsurance Corporation (D329)</v>
          </cell>
          <cell r="C1959" t="str">
            <v>P20300601: Net Premiums Earned</v>
          </cell>
          <cell r="D1959">
            <v>69414</v>
          </cell>
          <cell r="E1959">
            <v>82639</v>
          </cell>
          <cell r="F1959">
            <v>105785</v>
          </cell>
          <cell r="G1959">
            <v>145855</v>
          </cell>
          <cell r="H1959">
            <v>112590</v>
          </cell>
        </row>
        <row r="1960">
          <cell r="A1960" t="str">
            <v>General Reinsurance Corporation (D329) P20306201: Gross Claims and Adjustment Expenses</v>
          </cell>
          <cell r="B1960" t="str">
            <v>General Reinsurance Corporation (D329)</v>
          </cell>
          <cell r="C1960" t="str">
            <v>P20306201: Gross Claims and Adjustment Expenses</v>
          </cell>
          <cell r="D1960">
            <v>25365</v>
          </cell>
          <cell r="E1960">
            <v>113694</v>
          </cell>
          <cell r="F1960">
            <v>61649</v>
          </cell>
          <cell r="G1960">
            <v>81209</v>
          </cell>
          <cell r="H1960">
            <v>53484</v>
          </cell>
        </row>
        <row r="1961">
          <cell r="A1961" t="str">
            <v>General Reinsurance Corporation (D329) P20301001: Net Claims and Adj. Exp.</v>
          </cell>
          <cell r="B1961" t="str">
            <v>General Reinsurance Corporation (D329)</v>
          </cell>
          <cell r="C1961" t="str">
            <v>P20301001: Net Claims and Adj. Exp.</v>
          </cell>
          <cell r="D1961">
            <v>25385</v>
          </cell>
          <cell r="E1961">
            <v>113852</v>
          </cell>
          <cell r="F1961">
            <v>61569</v>
          </cell>
          <cell r="G1961">
            <v>81347</v>
          </cell>
          <cell r="H1961">
            <v>53324</v>
          </cell>
        </row>
        <row r="1962">
          <cell r="A1962" t="str">
            <v>General Reinsurance Corporation (D329) P20300901: Total Underwriting Revenue</v>
          </cell>
          <cell r="B1962" t="str">
            <v>General Reinsurance Corporation (D329)</v>
          </cell>
          <cell r="C1962" t="str">
            <v>P20300901: Total Underwriting Revenue</v>
          </cell>
          <cell r="D1962">
            <v>69574</v>
          </cell>
          <cell r="E1962">
            <v>82715</v>
          </cell>
          <cell r="F1962">
            <v>105987</v>
          </cell>
          <cell r="G1962">
            <v>146018</v>
          </cell>
          <cell r="H1962">
            <v>112590</v>
          </cell>
        </row>
        <row r="1963">
          <cell r="A1963" t="str">
            <v>General Reinsurance Corporation (D329) P20306601: Gross Commissions</v>
          </cell>
          <cell r="B1963" t="str">
            <v>General Reinsurance Corporation (D329)</v>
          </cell>
          <cell r="C1963" t="str">
            <v>P20306601: Gross Commissions</v>
          </cell>
          <cell r="D1963">
            <v>6155</v>
          </cell>
          <cell r="E1963">
            <v>9074</v>
          </cell>
          <cell r="F1963">
            <v>13101</v>
          </cell>
          <cell r="G1963">
            <v>18040</v>
          </cell>
          <cell r="H1963">
            <v>11558</v>
          </cell>
        </row>
        <row r="1964">
          <cell r="A1964" t="str">
            <v>General Reinsurance Corporation (D329) P20306801: Ceded Commissions</v>
          </cell>
          <cell r="B1964" t="str">
            <v>General Reinsurance Corporation (D329)</v>
          </cell>
          <cell r="C1964" t="str">
            <v>P20306801: Ceded Commissions</v>
          </cell>
          <cell r="D1964">
            <v>-100</v>
          </cell>
          <cell r="E1964">
            <v>29</v>
          </cell>
          <cell r="F1964">
            <v>55</v>
          </cell>
          <cell r="G1964">
            <v>23</v>
          </cell>
          <cell r="H1964">
            <v>33</v>
          </cell>
        </row>
        <row r="1965">
          <cell r="A1965" t="str">
            <v>General Reinsurance Corporation (D329) P20301601: General Exp.s</v>
          </cell>
          <cell r="B1965" t="str">
            <v>General Reinsurance Corporation (D329)</v>
          </cell>
          <cell r="C1965" t="str">
            <v>P20301601: General Exp.s</v>
          </cell>
          <cell r="D1965">
            <v>1767</v>
          </cell>
          <cell r="E1965">
            <v>1330</v>
          </cell>
          <cell r="F1965">
            <v>2038</v>
          </cell>
          <cell r="G1965">
            <v>1188</v>
          </cell>
          <cell r="H1965">
            <v>2291</v>
          </cell>
        </row>
        <row r="1966">
          <cell r="A1966" t="str">
            <v>General Reinsurance Corporation (D329) P20301901: Total Claims and Exp.s</v>
          </cell>
          <cell r="B1966" t="str">
            <v>General Reinsurance Corporation (D329)</v>
          </cell>
          <cell r="C1966" t="str">
            <v>P20301901: Total Claims and Exp.s</v>
          </cell>
          <cell r="D1966">
            <v>36020</v>
          </cell>
          <cell r="E1966">
            <v>132103</v>
          </cell>
          <cell r="F1966">
            <v>82780</v>
          </cell>
          <cell r="G1966">
            <v>107737</v>
          </cell>
          <cell r="H1966">
            <v>72878</v>
          </cell>
        </row>
        <row r="1967">
          <cell r="A1967" t="str">
            <v>General Reinsurance Corporation (D329) P20302901: Underwriting Income</v>
          </cell>
          <cell r="B1967" t="str">
            <v>General Reinsurance Corporation (D329)</v>
          </cell>
          <cell r="C1967" t="str">
            <v>P20302901: Underwriting Income</v>
          </cell>
          <cell r="D1967">
            <v>33980</v>
          </cell>
          <cell r="E1967">
            <v>-49388</v>
          </cell>
          <cell r="F1967">
            <v>23207</v>
          </cell>
          <cell r="G1967">
            <v>38281</v>
          </cell>
          <cell r="H1967">
            <v>39712</v>
          </cell>
        </row>
        <row r="1968">
          <cell r="A1968" t="str">
            <v>General Reinsurance Corporation (D329) P20303901: Net Investment Income</v>
          </cell>
          <cell r="B1968" t="str">
            <v>General Reinsurance Corporation (D329)</v>
          </cell>
          <cell r="C1968" t="str">
            <v>P20303901: Net Investment Income</v>
          </cell>
          <cell r="D1968">
            <v>2473</v>
          </cell>
          <cell r="E1968">
            <v>5213</v>
          </cell>
          <cell r="F1968">
            <v>7757</v>
          </cell>
          <cell r="G1968">
            <v>4411</v>
          </cell>
          <cell r="H1968">
            <v>986</v>
          </cell>
        </row>
        <row r="1969">
          <cell r="A1969" t="str">
            <v>General Reinsurance Corporation (D329) P20308901: NET INCOME</v>
          </cell>
          <cell r="B1969" t="str">
            <v>General Reinsurance Corporation (D329)</v>
          </cell>
          <cell r="C1969" t="str">
            <v>P20308901: NET INCOME</v>
          </cell>
          <cell r="D1969">
            <v>28477</v>
          </cell>
          <cell r="E1969">
            <v>-32863</v>
          </cell>
          <cell r="F1969">
            <v>15794</v>
          </cell>
          <cell r="G1969">
            <v>31548</v>
          </cell>
          <cell r="H1969">
            <v>30282</v>
          </cell>
        </row>
        <row r="1970">
          <cell r="A1970" t="str">
            <v>General Reinsurance Corporation (D329) P20451101: Transfers from (to) Head Office - Subtotal</v>
          </cell>
          <cell r="B1970" t="str">
            <v>General Reinsurance Corporation (D329)</v>
          </cell>
          <cell r="C1970" t="str">
            <v>P20451101: Transfers from (to) Head Office - Subtotal</v>
          </cell>
          <cell r="D1970">
            <v>-18498</v>
          </cell>
          <cell r="E1970">
            <v>43413</v>
          </cell>
          <cell r="F1970">
            <v>1139</v>
          </cell>
          <cell r="G1970">
            <v>1599</v>
          </cell>
          <cell r="H1970">
            <v>-789</v>
          </cell>
        </row>
        <row r="1971">
          <cell r="A1971" t="str">
            <v>General Reinsurance Corporation (D329) P20452001: Advances (Returns)</v>
          </cell>
          <cell r="B1971" t="str">
            <v>General Reinsurance Corporation (D329)</v>
          </cell>
          <cell r="C1971" t="str">
            <v>P20452001: Advances (Returns)</v>
          </cell>
          <cell r="D1971">
            <v>-17000</v>
          </cell>
          <cell r="E1971">
            <v>42000</v>
          </cell>
          <cell r="F1971">
            <v>0</v>
          </cell>
          <cell r="G1971">
            <v>0</v>
          </cell>
          <cell r="H1971">
            <v>-4252</v>
          </cell>
        </row>
        <row r="1972">
          <cell r="A1972" t="str">
            <v>General Reinsurance Corporation (D329) P30610101: Capital available</v>
          </cell>
          <cell r="B1972" t="str">
            <v>General Reinsurance Corporation (D329)</v>
          </cell>
          <cell r="C1972" t="str">
            <v>P30610101: Capital available</v>
          </cell>
        </row>
        <row r="1973">
          <cell r="A1973" t="str">
            <v>General Reinsurance Corporation (D329) P30610901: Total Capital Available</v>
          </cell>
          <cell r="B1973" t="str">
            <v>General Reinsurance Corporation (D329)</v>
          </cell>
          <cell r="C1973" t="str">
            <v>P30610901: Total Capital Available</v>
          </cell>
        </row>
        <row r="1974">
          <cell r="A1974" t="str">
            <v>General Reinsurance Corporation (D329) P30611101: Net Assets Available</v>
          </cell>
          <cell r="B1974" t="str">
            <v>General Reinsurance Corporation (D329)</v>
          </cell>
          <cell r="C1974" t="str">
            <v>P30611101: Net Assets Available</v>
          </cell>
          <cell r="D1974">
            <v>128626</v>
          </cell>
          <cell r="E1974">
            <v>134965</v>
          </cell>
          <cell r="F1974">
            <v>136463</v>
          </cell>
          <cell r="G1974">
            <v>145936</v>
          </cell>
          <cell r="H1974">
            <v>143126</v>
          </cell>
        </row>
        <row r="1975">
          <cell r="A1975" t="str">
            <v>General Reinsurance Corporation (D329) P30611901: Total Net Assets Available</v>
          </cell>
          <cell r="B1975" t="str">
            <v>General Reinsurance Corporation (D329)</v>
          </cell>
          <cell r="C1975" t="str">
            <v>P30611901: Total Net Assets Available</v>
          </cell>
          <cell r="D1975">
            <v>128626</v>
          </cell>
          <cell r="E1975">
            <v>134965</v>
          </cell>
          <cell r="F1975">
            <v>136463</v>
          </cell>
          <cell r="G1975">
            <v>145936</v>
          </cell>
          <cell r="H1975">
            <v>143126</v>
          </cell>
        </row>
        <row r="1976">
          <cell r="A1976" t="str">
            <v>General Reinsurance Corporation (D329) P30615901: Total Capital (Margin) Required at Target</v>
          </cell>
          <cell r="B1976" t="str">
            <v>General Reinsurance Corporation (D329)</v>
          </cell>
          <cell r="C1976" t="str">
            <v>P30615901: Total Capital (Margin) Required at Target</v>
          </cell>
          <cell r="D1976">
            <v>39358</v>
          </cell>
          <cell r="E1976">
            <v>51763</v>
          </cell>
          <cell r="F1976">
            <v>50855</v>
          </cell>
          <cell r="G1976">
            <v>57610</v>
          </cell>
          <cell r="H1976">
            <v>59028</v>
          </cell>
        </row>
        <row r="1977">
          <cell r="A1977" t="str">
            <v>General Reinsurance Corporation (D329) P30616001: Minimum Capital (Margin) Required (line 59 / 1.5)</v>
          </cell>
          <cell r="B1977" t="str">
            <v>General Reinsurance Corporation (D329)</v>
          </cell>
          <cell r="C1977" t="str">
            <v>P30616001: Minimum Capital (Margin) Required (line 59 / 1.5)</v>
          </cell>
          <cell r="D1977">
            <v>26239</v>
          </cell>
          <cell r="E1977">
            <v>34509</v>
          </cell>
          <cell r="F1977">
            <v>33903</v>
          </cell>
          <cell r="G1977">
            <v>38407</v>
          </cell>
          <cell r="H1977">
            <v>39352</v>
          </cell>
        </row>
        <row r="1978">
          <cell r="A1978" t="str">
            <v>General Reinsurance Corporation (D329) P30616801: Total Capital (Margin) Required at Target : Specify</v>
          </cell>
          <cell r="B1978" t="str">
            <v>General Reinsurance Corporation (D329)</v>
          </cell>
          <cell r="C1978" t="str">
            <v>P30616801: Total Capital (Margin) Required at Target : Specify</v>
          </cell>
          <cell r="D1978">
            <v>0</v>
          </cell>
          <cell r="E1978">
            <v>0</v>
          </cell>
          <cell r="F1978">
            <v>0</v>
          </cell>
          <cell r="G1978">
            <v>0</v>
          </cell>
          <cell r="H1978">
            <v>0</v>
          </cell>
        </row>
        <row r="1979">
          <cell r="A1979" t="str">
            <v>General Reinsurance Corporation (D329) P30616901: Total minimum capital (margin) required</v>
          </cell>
          <cell r="B1979" t="str">
            <v>General Reinsurance Corporation (D329)</v>
          </cell>
          <cell r="C1979" t="str">
            <v>P30616901: Total minimum capital (margin) required</v>
          </cell>
          <cell r="D1979">
            <v>26239</v>
          </cell>
          <cell r="E1979">
            <v>34509</v>
          </cell>
          <cell r="F1979">
            <v>33903</v>
          </cell>
          <cell r="G1979">
            <v>38407</v>
          </cell>
          <cell r="H1979">
            <v>39352</v>
          </cell>
        </row>
        <row r="1980">
          <cell r="A1980" t="str">
            <v>General Reinsurance Corporation (D329) P30617901: Excess Capital (Net Assets Available) over Minimum Capital (Margin) Required</v>
          </cell>
          <cell r="B1980" t="str">
            <v>General Reinsurance Corporation (D329)</v>
          </cell>
          <cell r="C1980" t="str">
            <v>P30617901: Excess Capital (Net Assets Available) over Minimum Capital (Margin) Required</v>
          </cell>
          <cell r="D1980">
            <v>102387</v>
          </cell>
          <cell r="E1980">
            <v>100456</v>
          </cell>
          <cell r="F1980">
            <v>102560</v>
          </cell>
          <cell r="G1980">
            <v>107529</v>
          </cell>
          <cell r="H1980">
            <v>103774</v>
          </cell>
        </row>
        <row r="1981">
          <cell r="A1981" t="str">
            <v>General Reinsurance Corporation (D329) P30619001: Ratio (Line 09 or line 19 as a % of line 69)</v>
          </cell>
          <cell r="B1981" t="str">
            <v>General Reinsurance Corporation (D329)</v>
          </cell>
          <cell r="C1981" t="str">
            <v>P30619001: Ratio (Line 09 or line 19 as a % of line 69)</v>
          </cell>
          <cell r="D1981">
            <v>490.21</v>
          </cell>
          <cell r="E1981">
            <v>391.1</v>
          </cell>
          <cell r="F1981">
            <v>402.51</v>
          </cell>
          <cell r="G1981">
            <v>379.97</v>
          </cell>
          <cell r="H1981">
            <v>363.71</v>
          </cell>
        </row>
        <row r="1982">
          <cell r="A1982" t="str">
            <v>Gore Mutual Insurance Company (A420) P20100101: Cash and Cash Equivalents</v>
          </cell>
          <cell r="B1982" t="str">
            <v>Gore Mutual Insurance Company (A420)</v>
          </cell>
          <cell r="C1982" t="str">
            <v>P20100101: Cash and Cash Equivalents</v>
          </cell>
          <cell r="D1982">
            <v>53454</v>
          </cell>
          <cell r="E1982">
            <v>178054</v>
          </cell>
          <cell r="F1982">
            <v>194238</v>
          </cell>
          <cell r="G1982">
            <v>137036</v>
          </cell>
          <cell r="H1982">
            <v>108375</v>
          </cell>
        </row>
        <row r="1983">
          <cell r="A1983" t="str">
            <v>Gore Mutual Insurance Company (A420) P20101901: Total Investments</v>
          </cell>
          <cell r="B1983" t="str">
            <v>Gore Mutual Insurance Company (A420)</v>
          </cell>
          <cell r="C1983" t="str">
            <v>P20101901: Total Investments</v>
          </cell>
          <cell r="D1983">
            <v>641046</v>
          </cell>
          <cell r="E1983">
            <v>536381</v>
          </cell>
          <cell r="F1983">
            <v>555037</v>
          </cell>
          <cell r="G1983">
            <v>640105</v>
          </cell>
          <cell r="H1983">
            <v>681406</v>
          </cell>
        </row>
        <row r="1984">
          <cell r="A1984" t="str">
            <v>Gore Mutual Insurance Company (A420) P20108901: TOTAL ASSETS</v>
          </cell>
          <cell r="B1984" t="str">
            <v>Gore Mutual Insurance Company (A420)</v>
          </cell>
          <cell r="C1984" t="str">
            <v>P20108901: TOTAL ASSETS</v>
          </cell>
          <cell r="D1984">
            <v>1026029</v>
          </cell>
          <cell r="E1984">
            <v>1026828</v>
          </cell>
          <cell r="F1984">
            <v>1078100</v>
          </cell>
          <cell r="G1984">
            <v>1149014</v>
          </cell>
          <cell r="H1984">
            <v>1246328</v>
          </cell>
        </row>
        <row r="1985">
          <cell r="A1985" t="str">
            <v>Gore Mutual Insurance Company (A420) P20108902: TOTAL ASSETS - Vested</v>
          </cell>
          <cell r="B1985" t="str">
            <v>Gore Mutual Insurance Company (A420)</v>
          </cell>
          <cell r="C1985" t="str">
            <v>P20108902: TOTAL ASSETS - Vested</v>
          </cell>
        </row>
        <row r="1986">
          <cell r="A1986" t="str">
            <v>Gore Mutual Insurance Company (A420) P20201201: Unearned Premiums</v>
          </cell>
          <cell r="B1986" t="str">
            <v>Gore Mutual Insurance Company (A420)</v>
          </cell>
          <cell r="C1986" t="str">
            <v>P20201201: Unearned Premiums</v>
          </cell>
          <cell r="D1986">
            <v>222605</v>
          </cell>
          <cell r="E1986">
            <v>226241</v>
          </cell>
          <cell r="F1986">
            <v>241608</v>
          </cell>
          <cell r="G1986">
            <v>263855</v>
          </cell>
          <cell r="H1986">
            <v>296135</v>
          </cell>
        </row>
        <row r="1987">
          <cell r="A1987" t="str">
            <v>Gore Mutual Insurance Company (A420) P20201301: Unpaid Claims &amp; Exp</v>
          </cell>
          <cell r="B1987" t="str">
            <v>Gore Mutual Insurance Company (A420)</v>
          </cell>
          <cell r="C1987" t="str">
            <v>P20201301: Unpaid Claims &amp; Exp</v>
          </cell>
          <cell r="D1987">
            <v>458846</v>
          </cell>
          <cell r="E1987">
            <v>448732</v>
          </cell>
          <cell r="F1987">
            <v>439596</v>
          </cell>
          <cell r="G1987">
            <v>463854</v>
          </cell>
          <cell r="H1987">
            <v>503070</v>
          </cell>
        </row>
        <row r="1988">
          <cell r="A1988" t="str">
            <v>Gore Mutual Insurance Company (A420) P20202901: TOTAL LIABILITIES</v>
          </cell>
          <cell r="B1988" t="str">
            <v>Gore Mutual Insurance Company (A420)</v>
          </cell>
          <cell r="C1988" t="str">
            <v>P20202901: TOTAL LIABILITIES</v>
          </cell>
          <cell r="D1988">
            <v>722879</v>
          </cell>
          <cell r="E1988">
            <v>720863</v>
          </cell>
          <cell r="F1988">
            <v>744852</v>
          </cell>
          <cell r="G1988">
            <v>817894</v>
          </cell>
          <cell r="H1988">
            <v>879063</v>
          </cell>
        </row>
        <row r="1989">
          <cell r="A1989" t="str">
            <v>Gore Mutual Insurance Company (A420) P20204901: TOTAL EQUITY</v>
          </cell>
          <cell r="B1989" t="str">
            <v>Gore Mutual Insurance Company (A420)</v>
          </cell>
          <cell r="C1989" t="str">
            <v>P20204901: TOTAL EQUITY</v>
          </cell>
          <cell r="D1989">
            <v>303150</v>
          </cell>
          <cell r="E1989">
            <v>305965</v>
          </cell>
          <cell r="F1989">
            <v>333248</v>
          </cell>
          <cell r="G1989">
            <v>331120</v>
          </cell>
          <cell r="H1989">
            <v>367265</v>
          </cell>
        </row>
        <row r="1990">
          <cell r="A1990" t="str">
            <v>Gore Mutual Insurance Company (A420) P20206901: Total Head Office Account, Reserves and AOCI</v>
          </cell>
          <cell r="B1990" t="str">
            <v>Gore Mutual Insurance Company (A420)</v>
          </cell>
          <cell r="C1990" t="str">
            <v>P20206901: Total Head Office Account, Reserves and AOCI</v>
          </cell>
        </row>
        <row r="1991">
          <cell r="A1991" t="str">
            <v>Gore Mutual Insurance Company (A420) P20300101: Direct Written Premiums</v>
          </cell>
          <cell r="B1991" t="str">
            <v>Gore Mutual Insurance Company (A420)</v>
          </cell>
          <cell r="C1991" t="str">
            <v>P20300101: Direct Written Premiums</v>
          </cell>
          <cell r="D1991">
            <v>434384</v>
          </cell>
          <cell r="E1991">
            <v>442212</v>
          </cell>
          <cell r="F1991">
            <v>475128</v>
          </cell>
          <cell r="G1991">
            <v>505621</v>
          </cell>
          <cell r="H1991">
            <v>439730</v>
          </cell>
        </row>
        <row r="1992">
          <cell r="A1992" t="str">
            <v>Gore Mutual Insurance Company (A420) P20300201: Reinsurance Assumed</v>
          </cell>
          <cell r="B1992" t="str">
            <v>Gore Mutual Insurance Company (A420)</v>
          </cell>
          <cell r="C1992" t="str">
            <v>P20300201: Reinsurance Assumed</v>
          </cell>
          <cell r="D1992">
            <v>0</v>
          </cell>
          <cell r="E1992">
            <v>0</v>
          </cell>
          <cell r="F1992">
            <v>0</v>
          </cell>
          <cell r="G1992">
            <v>0</v>
          </cell>
          <cell r="H1992">
            <v>0</v>
          </cell>
        </row>
        <row r="1993">
          <cell r="A1993" t="str">
            <v>Gore Mutual Insurance Company (A420) P20300301: Reinsurance Ceded</v>
          </cell>
          <cell r="B1993" t="str">
            <v>Gore Mutual Insurance Company (A420)</v>
          </cell>
          <cell r="C1993" t="str">
            <v>P20300301: Reinsurance Ceded</v>
          </cell>
          <cell r="D1993">
            <v>22383</v>
          </cell>
          <cell r="E1993">
            <v>23316</v>
          </cell>
          <cell r="F1993">
            <v>25449</v>
          </cell>
          <cell r="G1993">
            <v>29665</v>
          </cell>
          <cell r="H1993">
            <v>20956</v>
          </cell>
        </row>
        <row r="1994">
          <cell r="A1994" t="str">
            <v>Gore Mutual Insurance Company (A420) P20300401: Net Premiums Written</v>
          </cell>
          <cell r="B1994" t="str">
            <v>Gore Mutual Insurance Company (A420)</v>
          </cell>
          <cell r="C1994" t="str">
            <v>P20300401: Net Premiums Written</v>
          </cell>
          <cell r="D1994">
            <v>412001</v>
          </cell>
          <cell r="E1994">
            <v>418896</v>
          </cell>
          <cell r="F1994">
            <v>449679</v>
          </cell>
          <cell r="G1994">
            <v>475956</v>
          </cell>
          <cell r="H1994">
            <v>418774</v>
          </cell>
        </row>
        <row r="1995">
          <cell r="A1995" t="str">
            <v>Gore Mutual Insurance Company (A420) P20300601: Net Premiums Earned</v>
          </cell>
          <cell r="B1995" t="str">
            <v>Gore Mutual Insurance Company (A420)</v>
          </cell>
          <cell r="C1995" t="str">
            <v>P20300601: Net Premiums Earned</v>
          </cell>
          <cell r="D1995">
            <v>400383</v>
          </cell>
          <cell r="E1995">
            <v>415422</v>
          </cell>
          <cell r="F1995">
            <v>434348</v>
          </cell>
          <cell r="G1995">
            <v>454089</v>
          </cell>
          <cell r="H1995">
            <v>386312</v>
          </cell>
        </row>
        <row r="1996">
          <cell r="A1996" t="str">
            <v>Gore Mutual Insurance Company (A420) P20306201: Gross Claims and Adjustment Expenses</v>
          </cell>
          <cell r="B1996" t="str">
            <v>Gore Mutual Insurance Company (A420)</v>
          </cell>
          <cell r="C1996" t="str">
            <v>P20306201: Gross Claims and Adjustment Expenses</v>
          </cell>
          <cell r="D1996">
            <v>307348</v>
          </cell>
          <cell r="E1996">
            <v>284456</v>
          </cell>
          <cell r="F1996">
            <v>279412</v>
          </cell>
          <cell r="G1996">
            <v>297124</v>
          </cell>
          <cell r="H1996">
            <v>224015</v>
          </cell>
        </row>
        <row r="1997">
          <cell r="A1997" t="str">
            <v>Gore Mutual Insurance Company (A420) P20301001: Net Claims and Adj. Exp.</v>
          </cell>
          <cell r="B1997" t="str">
            <v>Gore Mutual Insurance Company (A420)</v>
          </cell>
          <cell r="C1997" t="str">
            <v>P20301001: Net Claims and Adj. Exp.</v>
          </cell>
          <cell r="D1997">
            <v>307045</v>
          </cell>
          <cell r="E1997">
            <v>275160</v>
          </cell>
          <cell r="F1997">
            <v>279508</v>
          </cell>
          <cell r="G1997">
            <v>278183</v>
          </cell>
          <cell r="H1997">
            <v>219802</v>
          </cell>
        </row>
        <row r="1998">
          <cell r="A1998" t="str">
            <v>Gore Mutual Insurance Company (A420) P20300901: Total Underwriting Revenue</v>
          </cell>
          <cell r="B1998" t="str">
            <v>Gore Mutual Insurance Company (A420)</v>
          </cell>
          <cell r="C1998" t="str">
            <v>P20300901: Total Underwriting Revenue</v>
          </cell>
          <cell r="D1998">
            <v>410374</v>
          </cell>
          <cell r="E1998">
            <v>418679</v>
          </cell>
          <cell r="F1998">
            <v>437679</v>
          </cell>
          <cell r="G1998">
            <v>458349</v>
          </cell>
          <cell r="H1998">
            <v>390124</v>
          </cell>
        </row>
        <row r="1999">
          <cell r="A1999" t="str">
            <v>Gore Mutual Insurance Company (A420) P20306601: Gross Commissions</v>
          </cell>
          <cell r="B1999" t="str">
            <v>Gore Mutual Insurance Company (A420)</v>
          </cell>
          <cell r="C1999" t="str">
            <v>P20306601: Gross Commissions</v>
          </cell>
          <cell r="D1999">
            <v>81663</v>
          </cell>
          <cell r="E1999">
            <v>83098</v>
          </cell>
          <cell r="F1999">
            <v>85635</v>
          </cell>
          <cell r="G1999">
            <v>92715</v>
          </cell>
          <cell r="H1999">
            <v>78694</v>
          </cell>
        </row>
        <row r="2000">
          <cell r="A2000" t="str">
            <v>Gore Mutual Insurance Company (A420) P20306801: Ceded Commissions</v>
          </cell>
          <cell r="B2000" t="str">
            <v>Gore Mutual Insurance Company (A420)</v>
          </cell>
          <cell r="C2000" t="str">
            <v>P20306801: Ceded Commissions</v>
          </cell>
          <cell r="D2000">
            <v>1547</v>
          </cell>
          <cell r="E2000">
            <v>1453</v>
          </cell>
          <cell r="F2000">
            <v>1508</v>
          </cell>
          <cell r="G2000">
            <v>1389</v>
          </cell>
          <cell r="H2000">
            <v>1190</v>
          </cell>
        </row>
        <row r="2001">
          <cell r="A2001" t="str">
            <v>Gore Mutual Insurance Company (A420) P20301601: General Exp.s</v>
          </cell>
          <cell r="B2001" t="str">
            <v>Gore Mutual Insurance Company (A420)</v>
          </cell>
          <cell r="C2001" t="str">
            <v>P20301601: General Exp.s</v>
          </cell>
          <cell r="D2001">
            <v>43189</v>
          </cell>
          <cell r="E2001">
            <v>44823</v>
          </cell>
          <cell r="F2001">
            <v>51370</v>
          </cell>
          <cell r="G2001">
            <v>77389</v>
          </cell>
          <cell r="H2001">
            <v>69077</v>
          </cell>
        </row>
        <row r="2002">
          <cell r="A2002" t="str">
            <v>Gore Mutual Insurance Company (A420) P20301901: Total Claims and Exp.s</v>
          </cell>
          <cell r="B2002" t="str">
            <v>Gore Mutual Insurance Company (A420)</v>
          </cell>
          <cell r="C2002" t="str">
            <v>P20301901: Total Claims and Exp.s</v>
          </cell>
          <cell r="D2002">
            <v>444765</v>
          </cell>
          <cell r="E2002">
            <v>416581</v>
          </cell>
          <cell r="F2002">
            <v>430656</v>
          </cell>
          <cell r="G2002">
            <v>463508</v>
          </cell>
          <cell r="H2002">
            <v>380475</v>
          </cell>
        </row>
        <row r="2003">
          <cell r="A2003" t="str">
            <v>Gore Mutual Insurance Company (A420) P20302901: Underwriting Income</v>
          </cell>
          <cell r="B2003" t="str">
            <v>Gore Mutual Insurance Company (A420)</v>
          </cell>
          <cell r="C2003" t="str">
            <v>P20302901: Underwriting Income</v>
          </cell>
          <cell r="D2003">
            <v>-34391</v>
          </cell>
          <cell r="E2003">
            <v>2098</v>
          </cell>
          <cell r="F2003">
            <v>7023</v>
          </cell>
          <cell r="G2003">
            <v>-5159</v>
          </cell>
          <cell r="H2003">
            <v>9649</v>
          </cell>
        </row>
        <row r="2004">
          <cell r="A2004" t="str">
            <v>Gore Mutual Insurance Company (A420) P20303901: Net Investment Income</v>
          </cell>
          <cell r="B2004" t="str">
            <v>Gore Mutual Insurance Company (A420)</v>
          </cell>
          <cell r="C2004" t="str">
            <v>P20303901: Net Investment Income</v>
          </cell>
          <cell r="D2004">
            <v>22558</v>
          </cell>
          <cell r="E2004">
            <v>24986</v>
          </cell>
          <cell r="F2004">
            <v>19433</v>
          </cell>
          <cell r="G2004">
            <v>19690</v>
          </cell>
          <cell r="H2004">
            <v>13906</v>
          </cell>
        </row>
        <row r="2005">
          <cell r="A2005" t="str">
            <v>Gore Mutual Insurance Company (A420) P20308901: NET INCOME</v>
          </cell>
          <cell r="B2005" t="str">
            <v>Gore Mutual Insurance Company (A420)</v>
          </cell>
          <cell r="C2005" t="str">
            <v>P20308901: NET INCOME</v>
          </cell>
          <cell r="D2005">
            <v>-7137</v>
          </cell>
          <cell r="E2005">
            <v>21344</v>
          </cell>
          <cell r="F2005">
            <v>13948</v>
          </cell>
          <cell r="G2005">
            <v>12223</v>
          </cell>
          <cell r="H2005">
            <v>18394</v>
          </cell>
        </row>
        <row r="2006">
          <cell r="A2006" t="str">
            <v>Gore Mutual Insurance Company (A420) P20451101: Transfers from (to) Head Office - Subtotal</v>
          </cell>
          <cell r="B2006" t="str">
            <v>Gore Mutual Insurance Company (A420)</v>
          </cell>
          <cell r="C2006" t="str">
            <v>P20451101: Transfers from (to) Head Office - Subtotal</v>
          </cell>
        </row>
        <row r="2007">
          <cell r="A2007" t="str">
            <v>Gore Mutual Insurance Company (A420) P20452001: Advances (Returns)</v>
          </cell>
          <cell r="B2007" t="str">
            <v>Gore Mutual Insurance Company (A420)</v>
          </cell>
          <cell r="C2007" t="str">
            <v>P20452001: Advances (Returns)</v>
          </cell>
        </row>
        <row r="2008">
          <cell r="A2008" t="str">
            <v>Gore Mutual Insurance Company (A420) P30610101: Capital available</v>
          </cell>
          <cell r="B2008" t="str">
            <v>Gore Mutual Insurance Company (A420)</v>
          </cell>
          <cell r="C2008" t="str">
            <v>P30610101: Capital available</v>
          </cell>
          <cell r="D2008">
            <v>233254</v>
          </cell>
          <cell r="E2008">
            <v>237867</v>
          </cell>
          <cell r="F2008">
            <v>274243</v>
          </cell>
          <cell r="G2008">
            <v>270235</v>
          </cell>
          <cell r="H2008">
            <v>293945</v>
          </cell>
        </row>
        <row r="2009">
          <cell r="A2009" t="str">
            <v>Gore Mutual Insurance Company (A420) P30610901: Total Capital Available</v>
          </cell>
          <cell r="B2009" t="str">
            <v>Gore Mutual Insurance Company (A420)</v>
          </cell>
          <cell r="C2009" t="str">
            <v>P30610901: Total Capital Available</v>
          </cell>
          <cell r="D2009">
            <v>233254</v>
          </cell>
          <cell r="E2009">
            <v>237867</v>
          </cell>
          <cell r="F2009">
            <v>274243</v>
          </cell>
          <cell r="G2009">
            <v>270235</v>
          </cell>
          <cell r="H2009">
            <v>293945</v>
          </cell>
        </row>
        <row r="2010">
          <cell r="A2010" t="str">
            <v>Gore Mutual Insurance Company (A420) P30611101: Net Assets Available</v>
          </cell>
          <cell r="B2010" t="str">
            <v>Gore Mutual Insurance Company (A420)</v>
          </cell>
          <cell r="C2010" t="str">
            <v>P30611101: Net Assets Available</v>
          </cell>
        </row>
        <row r="2011">
          <cell r="A2011" t="str">
            <v>Gore Mutual Insurance Company (A420) P30611901: Total Net Assets Available</v>
          </cell>
          <cell r="B2011" t="str">
            <v>Gore Mutual Insurance Company (A420)</v>
          </cell>
          <cell r="C2011" t="str">
            <v>P30611901: Total Net Assets Available</v>
          </cell>
        </row>
        <row r="2012">
          <cell r="A2012" t="str">
            <v>Gore Mutual Insurance Company (A420) P30615901: Total Capital (Margin) Required at Target</v>
          </cell>
          <cell r="B2012" t="str">
            <v>Gore Mutual Insurance Company (A420)</v>
          </cell>
          <cell r="C2012" t="str">
            <v>P30615901: Total Capital (Margin) Required at Target</v>
          </cell>
          <cell r="D2012">
            <v>150128</v>
          </cell>
          <cell r="E2012">
            <v>151157</v>
          </cell>
          <cell r="F2012">
            <v>174494</v>
          </cell>
          <cell r="G2012">
            <v>147970</v>
          </cell>
          <cell r="H2012">
            <v>196754</v>
          </cell>
        </row>
        <row r="2013">
          <cell r="A2013" t="str">
            <v>Gore Mutual Insurance Company (A420) P30616001: Minimum Capital (Margin) Required (line 59 / 1.5)</v>
          </cell>
          <cell r="B2013" t="str">
            <v>Gore Mutual Insurance Company (A420)</v>
          </cell>
          <cell r="C2013" t="str">
            <v>P30616001: Minimum Capital (Margin) Required (line 59 / 1.5)</v>
          </cell>
          <cell r="D2013">
            <v>100085</v>
          </cell>
          <cell r="E2013">
            <v>100771</v>
          </cell>
          <cell r="F2013">
            <v>116329</v>
          </cell>
          <cell r="G2013">
            <v>98647</v>
          </cell>
          <cell r="H2013">
            <v>131169</v>
          </cell>
        </row>
        <row r="2014">
          <cell r="A2014" t="str">
            <v>Gore Mutual Insurance Company (A420) P30616801: Total Capital (Margin) Required at Target : Specify</v>
          </cell>
          <cell r="B2014" t="str">
            <v>Gore Mutual Insurance Company (A420)</v>
          </cell>
          <cell r="C2014" t="str">
            <v>P30616801: Total Capital (Margin) Required at Target : Specify</v>
          </cell>
          <cell r="D2014">
            <v>0</v>
          </cell>
          <cell r="E2014">
            <v>0</v>
          </cell>
          <cell r="F2014">
            <v>0</v>
          </cell>
          <cell r="G2014">
            <v>0</v>
          </cell>
          <cell r="H2014">
            <v>0</v>
          </cell>
        </row>
        <row r="2015">
          <cell r="A2015" t="str">
            <v>Gore Mutual Insurance Company (A420) P30616901: Total minimum capital (margin) required</v>
          </cell>
          <cell r="B2015" t="str">
            <v>Gore Mutual Insurance Company (A420)</v>
          </cell>
          <cell r="C2015" t="str">
            <v>P30616901: Total minimum capital (margin) required</v>
          </cell>
          <cell r="D2015">
            <v>100085</v>
          </cell>
          <cell r="E2015">
            <v>100771</v>
          </cell>
          <cell r="F2015">
            <v>116329</v>
          </cell>
          <cell r="G2015">
            <v>98647</v>
          </cell>
          <cell r="H2015">
            <v>131169</v>
          </cell>
        </row>
        <row r="2016">
          <cell r="A2016" t="str">
            <v>Gore Mutual Insurance Company (A420) P30617901: Excess Capital (Net Assets Available) over Minimum Capital (Margin) Required</v>
          </cell>
          <cell r="B2016" t="str">
            <v>Gore Mutual Insurance Company (A420)</v>
          </cell>
          <cell r="C2016" t="str">
            <v>P30617901: Excess Capital (Net Assets Available) over Minimum Capital (Margin) Required</v>
          </cell>
          <cell r="D2016">
            <v>133169</v>
          </cell>
          <cell r="E2016">
            <v>137096</v>
          </cell>
          <cell r="F2016">
            <v>157914</v>
          </cell>
          <cell r="G2016">
            <v>171588</v>
          </cell>
          <cell r="H2016">
            <v>162776</v>
          </cell>
        </row>
        <row r="2017">
          <cell r="A2017" t="str">
            <v>Gore Mutual Insurance Company (A420) P30619001: Ratio (Line 09 or line 19 as a % of line 69)</v>
          </cell>
          <cell r="B2017" t="str">
            <v>Gore Mutual Insurance Company (A420)</v>
          </cell>
          <cell r="C2017" t="str">
            <v>P30619001: Ratio (Line 09 or line 19 as a % of line 69)</v>
          </cell>
          <cell r="D2017">
            <v>233.06</v>
          </cell>
          <cell r="E2017">
            <v>236.05</v>
          </cell>
          <cell r="F2017">
            <v>235.75</v>
          </cell>
          <cell r="G2017">
            <v>273.94</v>
          </cell>
          <cell r="H2017">
            <v>224.1</v>
          </cell>
        </row>
        <row r="2018">
          <cell r="A2018" t="str">
            <v>Great American Insurance Company (D343) P20100101: Cash and Cash Equivalents</v>
          </cell>
          <cell r="B2018" t="str">
            <v>Great American Insurance Company (D343)</v>
          </cell>
          <cell r="C2018" t="str">
            <v>P20100101: Cash and Cash Equivalents</v>
          </cell>
          <cell r="D2018">
            <v>54142</v>
          </cell>
          <cell r="E2018">
            <v>16353</v>
          </cell>
          <cell r="F2018">
            <v>41192</v>
          </cell>
          <cell r="G2018">
            <v>26497</v>
          </cell>
          <cell r="H2018">
            <v>5219</v>
          </cell>
        </row>
        <row r="2019">
          <cell r="A2019" t="str">
            <v>Great American Insurance Company (D343) P20101901: Total Investments</v>
          </cell>
          <cell r="B2019" t="str">
            <v>Great American Insurance Company (D343)</v>
          </cell>
          <cell r="C2019" t="str">
            <v>P20101901: Total Investments</v>
          </cell>
          <cell r="D2019">
            <v>119962</v>
          </cell>
          <cell r="E2019">
            <v>129656</v>
          </cell>
          <cell r="F2019">
            <v>129712</v>
          </cell>
          <cell r="G2019">
            <v>163968</v>
          </cell>
          <cell r="H2019">
            <v>221486</v>
          </cell>
        </row>
        <row r="2020">
          <cell r="A2020" t="str">
            <v>Great American Insurance Company (D343) P20108901: TOTAL ASSETS</v>
          </cell>
          <cell r="B2020" t="str">
            <v>Great American Insurance Company (D343)</v>
          </cell>
          <cell r="C2020" t="str">
            <v>P20108901: TOTAL ASSETS</v>
          </cell>
          <cell r="D2020">
            <v>211668</v>
          </cell>
          <cell r="E2020">
            <v>183952</v>
          </cell>
          <cell r="F2020">
            <v>204346</v>
          </cell>
          <cell r="G2020">
            <v>242137</v>
          </cell>
          <cell r="H2020">
            <v>281714</v>
          </cell>
        </row>
        <row r="2021">
          <cell r="A2021" t="str">
            <v>Great American Insurance Company (D343) P20108902: TOTAL ASSETS - Vested</v>
          </cell>
          <cell r="B2021" t="str">
            <v>Great American Insurance Company (D343)</v>
          </cell>
          <cell r="C2021" t="str">
            <v>P20108902: TOTAL ASSETS - Vested</v>
          </cell>
          <cell r="D2021">
            <v>119962</v>
          </cell>
          <cell r="E2021">
            <v>129656</v>
          </cell>
          <cell r="F2021">
            <v>129712</v>
          </cell>
          <cell r="G2021">
            <v>163968</v>
          </cell>
          <cell r="H2021">
            <v>221486</v>
          </cell>
        </row>
        <row r="2022">
          <cell r="A2022" t="str">
            <v>Great American Insurance Company (D343) P20201201: Unearned Premiums</v>
          </cell>
          <cell r="B2022" t="str">
            <v>Great American Insurance Company (D343)</v>
          </cell>
          <cell r="C2022" t="str">
            <v>P20201201: Unearned Premiums</v>
          </cell>
          <cell r="D2022">
            <v>33105</v>
          </cell>
          <cell r="E2022">
            <v>28304</v>
          </cell>
          <cell r="F2022">
            <v>33186</v>
          </cell>
          <cell r="G2022">
            <v>43488</v>
          </cell>
          <cell r="H2022">
            <v>44361</v>
          </cell>
        </row>
        <row r="2023">
          <cell r="A2023" t="str">
            <v>Great American Insurance Company (D343) P20201301: Unpaid Claims &amp; Exp</v>
          </cell>
          <cell r="B2023" t="str">
            <v>Great American Insurance Company (D343)</v>
          </cell>
          <cell r="C2023" t="str">
            <v>P20201301: Unpaid Claims &amp; Exp</v>
          </cell>
          <cell r="D2023">
            <v>50983</v>
          </cell>
          <cell r="E2023">
            <v>60958</v>
          </cell>
          <cell r="F2023">
            <v>46446</v>
          </cell>
          <cell r="G2023">
            <v>73891</v>
          </cell>
          <cell r="H2023">
            <v>87499</v>
          </cell>
        </row>
        <row r="2024">
          <cell r="A2024" t="str">
            <v>Great American Insurance Company (D343) P20202901: TOTAL LIABILITIES</v>
          </cell>
          <cell r="B2024" t="str">
            <v>Great American Insurance Company (D343)</v>
          </cell>
          <cell r="C2024" t="str">
            <v>P20202901: TOTAL LIABILITIES</v>
          </cell>
          <cell r="D2024">
            <v>94917</v>
          </cell>
          <cell r="E2024">
            <v>97891</v>
          </cell>
          <cell r="F2024">
            <v>91786</v>
          </cell>
          <cell r="G2024">
            <v>130300</v>
          </cell>
          <cell r="H2024">
            <v>145710</v>
          </cell>
        </row>
        <row r="2025">
          <cell r="A2025" t="str">
            <v>Great American Insurance Company (D343) P20204901: TOTAL EQUITY</v>
          </cell>
          <cell r="B2025" t="str">
            <v>Great American Insurance Company (D343)</v>
          </cell>
          <cell r="C2025" t="str">
            <v>P20204901: TOTAL EQUITY</v>
          </cell>
        </row>
        <row r="2026">
          <cell r="A2026" t="str">
            <v>Great American Insurance Company (D343) P20206901: Total Head Office Account, Reserves and AOCI</v>
          </cell>
          <cell r="B2026" t="str">
            <v>Great American Insurance Company (D343)</v>
          </cell>
          <cell r="C2026" t="str">
            <v>P20206901: Total Head Office Account, Reserves and AOCI</v>
          </cell>
          <cell r="D2026">
            <v>116751</v>
          </cell>
          <cell r="E2026">
            <v>86061</v>
          </cell>
          <cell r="F2026">
            <v>112560</v>
          </cell>
          <cell r="G2026">
            <v>111837</v>
          </cell>
          <cell r="H2026">
            <v>136004</v>
          </cell>
        </row>
        <row r="2027">
          <cell r="A2027" t="str">
            <v>Great American Insurance Company (D343) P20300101: Direct Written Premiums</v>
          </cell>
          <cell r="B2027" t="str">
            <v>Great American Insurance Company (D343)</v>
          </cell>
          <cell r="C2027" t="str">
            <v>P20300101: Direct Written Premiums</v>
          </cell>
          <cell r="D2027">
            <v>51818</v>
          </cell>
          <cell r="E2027">
            <v>52247</v>
          </cell>
          <cell r="F2027">
            <v>61022</v>
          </cell>
          <cell r="G2027">
            <v>90520</v>
          </cell>
          <cell r="H2027">
            <v>75310</v>
          </cell>
        </row>
        <row r="2028">
          <cell r="A2028" t="str">
            <v>Great American Insurance Company (D343) P20300201: Reinsurance Assumed</v>
          </cell>
          <cell r="B2028" t="str">
            <v>Great American Insurance Company (D343)</v>
          </cell>
          <cell r="C2028" t="str">
            <v>P20300201: Reinsurance Assumed</v>
          </cell>
          <cell r="D2028">
            <v>0</v>
          </cell>
          <cell r="E2028">
            <v>52</v>
          </cell>
          <cell r="F2028">
            <v>100</v>
          </cell>
          <cell r="G2028">
            <v>0</v>
          </cell>
          <cell r="H2028">
            <v>472</v>
          </cell>
        </row>
        <row r="2029">
          <cell r="A2029" t="str">
            <v>Great American Insurance Company (D343) P20300301: Reinsurance Ceded</v>
          </cell>
          <cell r="B2029" t="str">
            <v>Great American Insurance Company (D343)</v>
          </cell>
          <cell r="C2029" t="str">
            <v>P20300301: Reinsurance Ceded</v>
          </cell>
          <cell r="D2029">
            <v>7274</v>
          </cell>
          <cell r="E2029">
            <v>7328</v>
          </cell>
          <cell r="F2029">
            <v>9019</v>
          </cell>
          <cell r="G2029">
            <v>17932</v>
          </cell>
          <cell r="H2029">
            <v>17927</v>
          </cell>
        </row>
        <row r="2030">
          <cell r="A2030" t="str">
            <v>Great American Insurance Company (D343) P20300401: Net Premiums Written</v>
          </cell>
          <cell r="B2030" t="str">
            <v>Great American Insurance Company (D343)</v>
          </cell>
          <cell r="C2030" t="str">
            <v>P20300401: Net Premiums Written</v>
          </cell>
          <cell r="D2030">
            <v>44544</v>
          </cell>
          <cell r="E2030">
            <v>44971</v>
          </cell>
          <cell r="F2030">
            <v>52103</v>
          </cell>
          <cell r="G2030">
            <v>72588</v>
          </cell>
          <cell r="H2030">
            <v>57855</v>
          </cell>
        </row>
        <row r="2031">
          <cell r="A2031" t="str">
            <v>Great American Insurance Company (D343) P20300601: Net Premiums Earned</v>
          </cell>
          <cell r="B2031" t="str">
            <v>Great American Insurance Company (D343)</v>
          </cell>
          <cell r="C2031" t="str">
            <v>P20300601: Net Premiums Earned</v>
          </cell>
          <cell r="D2031">
            <v>45000</v>
          </cell>
          <cell r="E2031">
            <v>46031</v>
          </cell>
          <cell r="F2031">
            <v>46885</v>
          </cell>
          <cell r="G2031">
            <v>65216</v>
          </cell>
          <cell r="H2031">
            <v>58904</v>
          </cell>
        </row>
        <row r="2032">
          <cell r="A2032" t="str">
            <v>Great American Insurance Company (D343) P20306201: Gross Claims and Adjustment Expenses</v>
          </cell>
          <cell r="B2032" t="str">
            <v>Great American Insurance Company (D343)</v>
          </cell>
          <cell r="C2032" t="str">
            <v>P20306201: Gross Claims and Adjustment Expenses</v>
          </cell>
          <cell r="D2032">
            <v>28160</v>
          </cell>
          <cell r="E2032">
            <v>32151</v>
          </cell>
          <cell r="F2032">
            <v>8944</v>
          </cell>
          <cell r="G2032">
            <v>46758</v>
          </cell>
          <cell r="H2032">
            <v>32427</v>
          </cell>
        </row>
        <row r="2033">
          <cell r="A2033" t="str">
            <v>Great American Insurance Company (D343) P20301001: Net Claims and Adj. Exp.</v>
          </cell>
          <cell r="B2033" t="str">
            <v>Great American Insurance Company (D343)</v>
          </cell>
          <cell r="C2033" t="str">
            <v>P20301001: Net Claims and Adj. Exp.</v>
          </cell>
          <cell r="D2033">
            <v>26000</v>
          </cell>
          <cell r="E2033">
            <v>22705</v>
          </cell>
          <cell r="F2033">
            <v>12622</v>
          </cell>
          <cell r="G2033">
            <v>34260</v>
          </cell>
          <cell r="H2033">
            <v>25436</v>
          </cell>
        </row>
        <row r="2034">
          <cell r="A2034" t="str">
            <v>Great American Insurance Company (D343) P20300901: Total Underwriting Revenue</v>
          </cell>
          <cell r="B2034" t="str">
            <v>Great American Insurance Company (D343)</v>
          </cell>
          <cell r="C2034" t="str">
            <v>P20300901: Total Underwriting Revenue</v>
          </cell>
          <cell r="D2034">
            <v>45000</v>
          </cell>
          <cell r="E2034">
            <v>46031</v>
          </cell>
          <cell r="F2034">
            <v>46885</v>
          </cell>
          <cell r="G2034">
            <v>65216</v>
          </cell>
          <cell r="H2034">
            <v>58904</v>
          </cell>
        </row>
        <row r="2035">
          <cell r="A2035" t="str">
            <v>Great American Insurance Company (D343) P20306601: Gross Commissions</v>
          </cell>
          <cell r="B2035" t="str">
            <v>Great American Insurance Company (D343)</v>
          </cell>
          <cell r="C2035" t="str">
            <v>P20306601: Gross Commissions</v>
          </cell>
          <cell r="D2035">
            <v>11363</v>
          </cell>
          <cell r="E2035">
            <v>10804</v>
          </cell>
          <cell r="F2035">
            <v>10348</v>
          </cell>
          <cell r="G2035">
            <v>12906</v>
          </cell>
          <cell r="H2035">
            <v>11574</v>
          </cell>
        </row>
        <row r="2036">
          <cell r="A2036" t="str">
            <v>Great American Insurance Company (D343) P20306801: Ceded Commissions</v>
          </cell>
          <cell r="B2036" t="str">
            <v>Great American Insurance Company (D343)</v>
          </cell>
          <cell r="C2036" t="str">
            <v>P20306801: Ceded Commissions</v>
          </cell>
          <cell r="D2036">
            <v>4072</v>
          </cell>
          <cell r="E2036">
            <v>3724</v>
          </cell>
          <cell r="F2036">
            <v>2529</v>
          </cell>
          <cell r="G2036">
            <v>4466</v>
          </cell>
          <cell r="H2036">
            <v>4534</v>
          </cell>
        </row>
        <row r="2037">
          <cell r="A2037" t="str">
            <v>Great American Insurance Company (D343) P20301601: General Exp.s</v>
          </cell>
          <cell r="B2037" t="str">
            <v>Great American Insurance Company (D343)</v>
          </cell>
          <cell r="C2037" t="str">
            <v>P20301601: General Exp.s</v>
          </cell>
          <cell r="D2037">
            <v>7249</v>
          </cell>
          <cell r="E2037">
            <v>7403</v>
          </cell>
          <cell r="F2037">
            <v>7430</v>
          </cell>
          <cell r="G2037">
            <v>9655</v>
          </cell>
          <cell r="H2037">
            <v>8157</v>
          </cell>
        </row>
        <row r="2038">
          <cell r="A2038" t="str">
            <v>Great American Insurance Company (D343) P20301901: Total Claims and Exp.s</v>
          </cell>
          <cell r="B2038" t="str">
            <v>Great American Insurance Company (D343)</v>
          </cell>
          <cell r="C2038" t="str">
            <v>P20301901: Total Claims and Exp.s</v>
          </cell>
          <cell r="D2038">
            <v>46377</v>
          </cell>
          <cell r="E2038">
            <v>43389</v>
          </cell>
          <cell r="F2038">
            <v>34182</v>
          </cell>
          <cell r="G2038">
            <v>60603</v>
          </cell>
          <cell r="H2038">
            <v>46942</v>
          </cell>
        </row>
        <row r="2039">
          <cell r="A2039" t="str">
            <v>Great American Insurance Company (D343) P20302901: Underwriting Income</v>
          </cell>
          <cell r="B2039" t="str">
            <v>Great American Insurance Company (D343)</v>
          </cell>
          <cell r="C2039" t="str">
            <v>P20302901: Underwriting Income</v>
          </cell>
          <cell r="D2039">
            <v>-1377</v>
          </cell>
          <cell r="E2039">
            <v>2642</v>
          </cell>
          <cell r="F2039">
            <v>12703</v>
          </cell>
          <cell r="G2039">
            <v>4613</v>
          </cell>
          <cell r="H2039">
            <v>11962</v>
          </cell>
        </row>
        <row r="2040">
          <cell r="A2040" t="str">
            <v>Great American Insurance Company (D343) P20303901: Net Investment Income</v>
          </cell>
          <cell r="B2040" t="str">
            <v>Great American Insurance Company (D343)</v>
          </cell>
          <cell r="C2040" t="str">
            <v>P20303901: Net Investment Income</v>
          </cell>
          <cell r="D2040">
            <v>2967</v>
          </cell>
          <cell r="E2040">
            <v>3332</v>
          </cell>
          <cell r="F2040">
            <v>3301</v>
          </cell>
          <cell r="G2040">
            <v>2661</v>
          </cell>
          <cell r="H2040">
            <v>1787</v>
          </cell>
        </row>
        <row r="2041">
          <cell r="A2041" t="str">
            <v>Great American Insurance Company (D343) P20308901: NET INCOME</v>
          </cell>
          <cell r="B2041" t="str">
            <v>Great American Insurance Company (D343)</v>
          </cell>
          <cell r="C2041" t="str">
            <v>P20308901: NET INCOME</v>
          </cell>
          <cell r="D2041">
            <v>2435</v>
          </cell>
          <cell r="E2041">
            <v>5794</v>
          </cell>
          <cell r="F2041">
            <v>13719</v>
          </cell>
          <cell r="G2041">
            <v>6797</v>
          </cell>
          <cell r="H2041">
            <v>10882</v>
          </cell>
        </row>
        <row r="2042">
          <cell r="A2042" t="str">
            <v>Great American Insurance Company (D343) P20451101: Transfers from (to) Head Office - Subtotal</v>
          </cell>
          <cell r="B2042" t="str">
            <v>Great American Insurance Company (D343)</v>
          </cell>
          <cell r="C2042" t="str">
            <v>P20451101: Transfers from (to) Head Office - Subtotal</v>
          </cell>
          <cell r="D2042">
            <v>18464</v>
          </cell>
          <cell r="E2042">
            <v>-35938</v>
          </cell>
          <cell r="F2042">
            <v>14140</v>
          </cell>
          <cell r="G2042">
            <v>-12261</v>
          </cell>
          <cell r="H2042">
            <v>16020</v>
          </cell>
        </row>
        <row r="2043">
          <cell r="A2043" t="str">
            <v>Great American Insurance Company (D343) P20452001: Advances (Returns)</v>
          </cell>
          <cell r="B2043" t="str">
            <v>Great American Insurance Company (D343)</v>
          </cell>
          <cell r="C2043" t="str">
            <v>P20452001: Advances (Returns)</v>
          </cell>
          <cell r="D2043">
            <v>0</v>
          </cell>
          <cell r="E2043">
            <v>-50000</v>
          </cell>
          <cell r="F2043">
            <v>0</v>
          </cell>
          <cell r="G2043">
            <v>-30000</v>
          </cell>
          <cell r="H2043">
            <v>0</v>
          </cell>
        </row>
        <row r="2044">
          <cell r="A2044" t="str">
            <v>Great American Insurance Company (D343) P30610101: Capital available</v>
          </cell>
          <cell r="B2044" t="str">
            <v>Great American Insurance Company (D343)</v>
          </cell>
          <cell r="C2044" t="str">
            <v>P30610101: Capital available</v>
          </cell>
        </row>
        <row r="2045">
          <cell r="A2045" t="str">
            <v>Great American Insurance Company (D343) P30610901: Total Capital Available</v>
          </cell>
          <cell r="B2045" t="str">
            <v>Great American Insurance Company (D343)</v>
          </cell>
          <cell r="C2045" t="str">
            <v>P30610901: Total Capital Available</v>
          </cell>
        </row>
        <row r="2046">
          <cell r="A2046" t="str">
            <v>Great American Insurance Company (D343) P30611101: Net Assets Available</v>
          </cell>
          <cell r="B2046" t="str">
            <v>Great American Insurance Company (D343)</v>
          </cell>
          <cell r="C2046" t="str">
            <v>P30611101: Net Assets Available</v>
          </cell>
          <cell r="D2046">
            <v>47088</v>
          </cell>
          <cell r="E2046">
            <v>49100</v>
          </cell>
          <cell r="F2046">
            <v>59482</v>
          </cell>
          <cell r="G2046">
            <v>59612</v>
          </cell>
          <cell r="H2046">
            <v>98063</v>
          </cell>
        </row>
        <row r="2047">
          <cell r="A2047" t="str">
            <v>Great American Insurance Company (D343) P30611901: Total Net Assets Available</v>
          </cell>
          <cell r="B2047" t="str">
            <v>Great American Insurance Company (D343)</v>
          </cell>
          <cell r="C2047" t="str">
            <v>P30611901: Total Net Assets Available</v>
          </cell>
          <cell r="D2047">
            <v>47088</v>
          </cell>
          <cell r="E2047">
            <v>49100</v>
          </cell>
          <cell r="F2047">
            <v>59482</v>
          </cell>
          <cell r="G2047">
            <v>59612</v>
          </cell>
          <cell r="H2047">
            <v>98063</v>
          </cell>
        </row>
        <row r="2048">
          <cell r="A2048" t="str">
            <v>Great American Insurance Company (D343) P30615901: Total Capital (Margin) Required at Target</v>
          </cell>
          <cell r="B2048" t="str">
            <v>Great American Insurance Company (D343)</v>
          </cell>
          <cell r="C2048" t="str">
            <v>P30615901: Total Capital (Margin) Required at Target</v>
          </cell>
          <cell r="D2048">
            <v>18861</v>
          </cell>
          <cell r="E2048">
            <v>19140</v>
          </cell>
          <cell r="F2048">
            <v>20816</v>
          </cell>
          <cell r="G2048">
            <v>30888</v>
          </cell>
          <cell r="H2048">
            <v>36713</v>
          </cell>
        </row>
        <row r="2049">
          <cell r="A2049" t="str">
            <v>Great American Insurance Company (D343) P30616001: Minimum Capital (Margin) Required (line 59 / 1.5)</v>
          </cell>
          <cell r="B2049" t="str">
            <v>Great American Insurance Company (D343)</v>
          </cell>
          <cell r="C2049" t="str">
            <v>P30616001: Minimum Capital (Margin) Required (line 59 / 1.5)</v>
          </cell>
          <cell r="D2049">
            <v>12574</v>
          </cell>
          <cell r="E2049">
            <v>12760</v>
          </cell>
          <cell r="F2049">
            <v>13877</v>
          </cell>
          <cell r="G2049">
            <v>20592</v>
          </cell>
          <cell r="H2049">
            <v>24475</v>
          </cell>
        </row>
        <row r="2050">
          <cell r="A2050" t="str">
            <v>Great American Insurance Company (D343) P30616801: Total Capital (Margin) Required at Target : Specify</v>
          </cell>
          <cell r="B2050" t="str">
            <v>Great American Insurance Company (D343)</v>
          </cell>
          <cell r="C2050" t="str">
            <v>P30616801: Total Capital (Margin) Required at Target : Specify</v>
          </cell>
          <cell r="D2050">
            <v>0</v>
          </cell>
          <cell r="E2050">
            <v>0</v>
          </cell>
          <cell r="F2050">
            <v>0</v>
          </cell>
          <cell r="G2050">
            <v>0</v>
          </cell>
          <cell r="H2050">
            <v>0</v>
          </cell>
        </row>
        <row r="2051">
          <cell r="A2051" t="str">
            <v>Great American Insurance Company (D343) P30616901: Total minimum capital (margin) required</v>
          </cell>
          <cell r="B2051" t="str">
            <v>Great American Insurance Company (D343)</v>
          </cell>
          <cell r="C2051" t="str">
            <v>P30616901: Total minimum capital (margin) required</v>
          </cell>
          <cell r="D2051">
            <v>12574</v>
          </cell>
          <cell r="E2051">
            <v>12760</v>
          </cell>
          <cell r="F2051">
            <v>13877</v>
          </cell>
          <cell r="G2051">
            <v>20592</v>
          </cell>
          <cell r="H2051">
            <v>24475</v>
          </cell>
        </row>
        <row r="2052">
          <cell r="A2052" t="str">
            <v>Great American Insurance Company (D343) P30617901: Excess Capital (Net Assets Available) over Minimum Capital (Margin) Required</v>
          </cell>
          <cell r="B2052" t="str">
            <v>Great American Insurance Company (D343)</v>
          </cell>
          <cell r="C2052" t="str">
            <v>P30617901: Excess Capital (Net Assets Available) over Minimum Capital (Margin) Required</v>
          </cell>
          <cell r="D2052">
            <v>34514</v>
          </cell>
          <cell r="E2052">
            <v>36340</v>
          </cell>
          <cell r="F2052">
            <v>45605</v>
          </cell>
          <cell r="G2052">
            <v>39020</v>
          </cell>
          <cell r="H2052">
            <v>73588</v>
          </cell>
        </row>
        <row r="2053">
          <cell r="A2053" t="str">
            <v>Great American Insurance Company (D343) P30619001: Ratio (Line 09 or line 19 as a % of line 69)</v>
          </cell>
          <cell r="B2053" t="str">
            <v>Great American Insurance Company (D343)</v>
          </cell>
          <cell r="C2053" t="str">
            <v>P30619001: Ratio (Line 09 or line 19 as a % of line 69)</v>
          </cell>
          <cell r="D2053">
            <v>374.49</v>
          </cell>
          <cell r="E2053">
            <v>384.8</v>
          </cell>
          <cell r="F2053">
            <v>428.64</v>
          </cell>
          <cell r="G2053">
            <v>289.49</v>
          </cell>
          <cell r="H2053">
            <v>400.67</v>
          </cell>
        </row>
        <row r="2054">
          <cell r="A2054" t="str">
            <v>Green Shield Canada (T035) P20100101: Cash and Cash Equivalents</v>
          </cell>
          <cell r="B2054" t="str">
            <v>Green Shield Canada (T035)</v>
          </cell>
          <cell r="C2054" t="str">
            <v>P20100101: Cash and Cash Equivalents</v>
          </cell>
          <cell r="D2054">
            <v>125629</v>
          </cell>
          <cell r="E2054">
            <v>119233</v>
          </cell>
          <cell r="F2054">
            <v>218714</v>
          </cell>
          <cell r="G2054">
            <v>233268</v>
          </cell>
          <cell r="H2054">
            <v>237674</v>
          </cell>
        </row>
        <row r="2055">
          <cell r="A2055" t="str">
            <v>Green Shield Canada (T035) P20101901: Total Investments</v>
          </cell>
          <cell r="B2055" t="str">
            <v>Green Shield Canada (T035)</v>
          </cell>
          <cell r="C2055" t="str">
            <v>P20101901: Total Investments</v>
          </cell>
          <cell r="D2055">
            <v>512210</v>
          </cell>
          <cell r="E2055">
            <v>523915</v>
          </cell>
          <cell r="F2055">
            <v>501639</v>
          </cell>
          <cell r="G2055">
            <v>672334</v>
          </cell>
          <cell r="H2055">
            <v>675050</v>
          </cell>
        </row>
        <row r="2056">
          <cell r="A2056" t="str">
            <v>Green Shield Canada (T035) P20108901: TOTAL ASSETS</v>
          </cell>
          <cell r="B2056" t="str">
            <v>Green Shield Canada (T035)</v>
          </cell>
          <cell r="C2056" t="str">
            <v>P20108901: TOTAL ASSETS</v>
          </cell>
          <cell r="D2056">
            <v>826601</v>
          </cell>
          <cell r="E2056">
            <v>834928</v>
          </cell>
          <cell r="F2056">
            <v>947125</v>
          </cell>
          <cell r="G2056">
            <v>1125680</v>
          </cell>
          <cell r="H2056">
            <v>1148249</v>
          </cell>
        </row>
        <row r="2057">
          <cell r="A2057" t="str">
            <v>Green Shield Canada (T035) P20108902: TOTAL ASSETS - Vested</v>
          </cell>
          <cell r="B2057" t="str">
            <v>Green Shield Canada (T035)</v>
          </cell>
          <cell r="C2057" t="str">
            <v>P20108902: TOTAL ASSETS - Vested</v>
          </cell>
        </row>
        <row r="2058">
          <cell r="A2058" t="str">
            <v>Green Shield Canada (T035) P20201201: Unearned Premiums</v>
          </cell>
          <cell r="B2058" t="str">
            <v>Green Shield Canada (T035)</v>
          </cell>
          <cell r="C2058" t="str">
            <v>P20201201: Unearned Premiums</v>
          </cell>
          <cell r="D2058">
            <v>0</v>
          </cell>
          <cell r="E2058">
            <v>0</v>
          </cell>
          <cell r="F2058">
            <v>0</v>
          </cell>
          <cell r="G2058">
            <v>0</v>
          </cell>
          <cell r="H2058">
            <v>0</v>
          </cell>
        </row>
        <row r="2059">
          <cell r="A2059" t="str">
            <v>Green Shield Canada (T035) P20201301: Unpaid Claims &amp; Exp</v>
          </cell>
          <cell r="B2059" t="str">
            <v>Green Shield Canada (T035)</v>
          </cell>
          <cell r="C2059" t="str">
            <v>P20201301: Unpaid Claims &amp; Exp</v>
          </cell>
          <cell r="D2059">
            <v>29427</v>
          </cell>
          <cell r="E2059">
            <v>27526</v>
          </cell>
          <cell r="F2059">
            <v>29171</v>
          </cell>
          <cell r="G2059">
            <v>21727</v>
          </cell>
          <cell r="H2059">
            <v>23809</v>
          </cell>
        </row>
        <row r="2060">
          <cell r="A2060" t="str">
            <v>Green Shield Canada (T035) P20202901: TOTAL LIABILITIES</v>
          </cell>
          <cell r="B2060" t="str">
            <v>Green Shield Canada (T035)</v>
          </cell>
          <cell r="C2060" t="str">
            <v>P20202901: TOTAL LIABILITIES</v>
          </cell>
          <cell r="D2060">
            <v>458023</v>
          </cell>
          <cell r="E2060">
            <v>450934</v>
          </cell>
          <cell r="F2060">
            <v>616424</v>
          </cell>
          <cell r="G2060">
            <v>721367</v>
          </cell>
          <cell r="H2060">
            <v>684561</v>
          </cell>
        </row>
        <row r="2061">
          <cell r="A2061" t="str">
            <v>Green Shield Canada (T035) P20204901: TOTAL EQUITY</v>
          </cell>
          <cell r="B2061" t="str">
            <v>Green Shield Canada (T035)</v>
          </cell>
          <cell r="C2061" t="str">
            <v>P20204901: TOTAL EQUITY</v>
          </cell>
          <cell r="D2061">
            <v>368578</v>
          </cell>
          <cell r="E2061">
            <v>383994</v>
          </cell>
          <cell r="F2061">
            <v>330701</v>
          </cell>
          <cell r="G2061">
            <v>404313</v>
          </cell>
          <cell r="H2061">
            <v>463688</v>
          </cell>
        </row>
        <row r="2062">
          <cell r="A2062" t="str">
            <v>Green Shield Canada (T035) P20206901: Total Head Office Account, Reserves and AOCI</v>
          </cell>
          <cell r="B2062" t="str">
            <v>Green Shield Canada (T035)</v>
          </cell>
          <cell r="C2062" t="str">
            <v>P20206901: Total Head Office Account, Reserves and AOCI</v>
          </cell>
        </row>
        <row r="2063">
          <cell r="A2063" t="str">
            <v>Green Shield Canada (T035) P20300101: Direct Written Premiums</v>
          </cell>
          <cell r="B2063" t="str">
            <v>Green Shield Canada (T035)</v>
          </cell>
          <cell r="C2063" t="str">
            <v>P20300101: Direct Written Premiums</v>
          </cell>
          <cell r="D2063">
            <v>527761</v>
          </cell>
          <cell r="E2063">
            <v>564077</v>
          </cell>
          <cell r="F2063">
            <v>611537</v>
          </cell>
          <cell r="G2063">
            <v>582647</v>
          </cell>
          <cell r="H2063">
            <v>500330</v>
          </cell>
        </row>
        <row r="2064">
          <cell r="A2064" t="str">
            <v>Green Shield Canada (T035) P20300201: Reinsurance Assumed</v>
          </cell>
          <cell r="B2064" t="str">
            <v>Green Shield Canada (T035)</v>
          </cell>
          <cell r="C2064" t="str">
            <v>P20300201: Reinsurance Assumed</v>
          </cell>
          <cell r="D2064">
            <v>0</v>
          </cell>
          <cell r="E2064">
            <v>0</v>
          </cell>
          <cell r="F2064">
            <v>0</v>
          </cell>
          <cell r="G2064">
            <v>0</v>
          </cell>
          <cell r="H2064">
            <v>0</v>
          </cell>
        </row>
        <row r="2065">
          <cell r="A2065" t="str">
            <v>Green Shield Canada (T035) P20300301: Reinsurance Ceded</v>
          </cell>
          <cell r="B2065" t="str">
            <v>Green Shield Canada (T035)</v>
          </cell>
          <cell r="C2065" t="str">
            <v>P20300301: Reinsurance Ceded</v>
          </cell>
          <cell r="D2065">
            <v>15039</v>
          </cell>
          <cell r="E2065">
            <v>15807</v>
          </cell>
          <cell r="F2065">
            <v>17575</v>
          </cell>
          <cell r="G2065">
            <v>15962</v>
          </cell>
          <cell r="H2065">
            <v>14342</v>
          </cell>
        </row>
        <row r="2066">
          <cell r="A2066" t="str">
            <v>Green Shield Canada (T035) P20300401: Net Premiums Written</v>
          </cell>
          <cell r="B2066" t="str">
            <v>Green Shield Canada (T035)</v>
          </cell>
          <cell r="C2066" t="str">
            <v>P20300401: Net Premiums Written</v>
          </cell>
          <cell r="D2066">
            <v>512722</v>
          </cell>
          <cell r="E2066">
            <v>548270</v>
          </cell>
          <cell r="F2066">
            <v>593962</v>
          </cell>
          <cell r="G2066">
            <v>566685</v>
          </cell>
          <cell r="H2066">
            <v>485988</v>
          </cell>
        </row>
        <row r="2067">
          <cell r="A2067" t="str">
            <v>Green Shield Canada (T035) P20300601: Net Premiums Earned</v>
          </cell>
          <cell r="B2067" t="str">
            <v>Green Shield Canada (T035)</v>
          </cell>
          <cell r="C2067" t="str">
            <v>P20300601: Net Premiums Earned</v>
          </cell>
          <cell r="D2067">
            <v>512722</v>
          </cell>
          <cell r="E2067">
            <v>548270</v>
          </cell>
          <cell r="F2067">
            <v>593962</v>
          </cell>
          <cell r="G2067">
            <v>566685</v>
          </cell>
          <cell r="H2067">
            <v>485988</v>
          </cell>
        </row>
        <row r="2068">
          <cell r="A2068" t="str">
            <v>Green Shield Canada (T035) P20306201: Gross Claims and Adjustment Expenses</v>
          </cell>
          <cell r="B2068" t="str">
            <v>Green Shield Canada (T035)</v>
          </cell>
          <cell r="C2068" t="str">
            <v>P20306201: Gross Claims and Adjustment Expenses</v>
          </cell>
          <cell r="D2068">
            <v>444111</v>
          </cell>
          <cell r="E2068">
            <v>458228</v>
          </cell>
          <cell r="F2068">
            <v>498584</v>
          </cell>
          <cell r="G2068">
            <v>446841</v>
          </cell>
          <cell r="H2068">
            <v>391172</v>
          </cell>
        </row>
        <row r="2069">
          <cell r="A2069" t="str">
            <v>Green Shield Canada (T035) P20301001: Net Claims and Adj. Exp.</v>
          </cell>
          <cell r="B2069" t="str">
            <v>Green Shield Canada (T035)</v>
          </cell>
          <cell r="C2069" t="str">
            <v>P20301001: Net Claims and Adj. Exp.</v>
          </cell>
          <cell r="D2069">
            <v>428710</v>
          </cell>
          <cell r="E2069">
            <v>441301</v>
          </cell>
          <cell r="F2069">
            <v>483163</v>
          </cell>
          <cell r="G2069">
            <v>435734</v>
          </cell>
          <cell r="H2069">
            <v>379222</v>
          </cell>
        </row>
        <row r="2070">
          <cell r="A2070" t="str">
            <v>Green Shield Canada (T035) P20300901: Total Underwriting Revenue</v>
          </cell>
          <cell r="B2070" t="str">
            <v>Green Shield Canada (T035)</v>
          </cell>
          <cell r="C2070" t="str">
            <v>P20300901: Total Underwriting Revenue</v>
          </cell>
          <cell r="D2070">
            <v>504833</v>
          </cell>
          <cell r="E2070">
            <v>535073</v>
          </cell>
          <cell r="F2070">
            <v>584306</v>
          </cell>
          <cell r="G2070">
            <v>555743</v>
          </cell>
          <cell r="H2070">
            <v>479228</v>
          </cell>
        </row>
        <row r="2071">
          <cell r="A2071" t="str">
            <v>Green Shield Canada (T035) P20306601: Gross Commissions</v>
          </cell>
          <cell r="B2071" t="str">
            <v>Green Shield Canada (T035)</v>
          </cell>
          <cell r="C2071" t="str">
            <v>P20306601: Gross Commissions</v>
          </cell>
          <cell r="D2071">
            <v>15054</v>
          </cell>
          <cell r="E2071">
            <v>15896</v>
          </cell>
          <cell r="F2071">
            <v>15061</v>
          </cell>
          <cell r="G2071">
            <v>16580</v>
          </cell>
          <cell r="H2071">
            <v>12479</v>
          </cell>
        </row>
        <row r="2072">
          <cell r="A2072" t="str">
            <v>Green Shield Canada (T035) P20306801: Ceded Commissions</v>
          </cell>
          <cell r="B2072" t="str">
            <v>Green Shield Canada (T035)</v>
          </cell>
          <cell r="C2072" t="str">
            <v>P20306801: Ceded Commissions</v>
          </cell>
          <cell r="D2072">
            <v>0</v>
          </cell>
          <cell r="E2072">
            <v>0</v>
          </cell>
          <cell r="F2072">
            <v>0</v>
          </cell>
          <cell r="G2072">
            <v>0</v>
          </cell>
          <cell r="H2072">
            <v>0</v>
          </cell>
        </row>
        <row r="2073">
          <cell r="A2073" t="str">
            <v>Green Shield Canada (T035) P20301601: General Exp.s</v>
          </cell>
          <cell r="B2073" t="str">
            <v>Green Shield Canada (T035)</v>
          </cell>
          <cell r="C2073" t="str">
            <v>P20301601: General Exp.s</v>
          </cell>
          <cell r="D2073">
            <v>52063</v>
          </cell>
          <cell r="E2073">
            <v>60256</v>
          </cell>
          <cell r="F2073">
            <v>61799</v>
          </cell>
          <cell r="G2073">
            <v>62543</v>
          </cell>
          <cell r="H2073">
            <v>43667</v>
          </cell>
        </row>
        <row r="2074">
          <cell r="A2074" t="str">
            <v>Green Shield Canada (T035) P20301901: Total Claims and Exp.s</v>
          </cell>
          <cell r="B2074" t="str">
            <v>Green Shield Canada (T035)</v>
          </cell>
          <cell r="C2074" t="str">
            <v>P20301901: Total Claims and Exp.s</v>
          </cell>
          <cell r="D2074">
            <v>506433</v>
          </cell>
          <cell r="E2074">
            <v>527523</v>
          </cell>
          <cell r="F2074">
            <v>570321</v>
          </cell>
          <cell r="G2074">
            <v>524890</v>
          </cell>
          <cell r="H2074">
            <v>444079</v>
          </cell>
        </row>
        <row r="2075">
          <cell r="A2075" t="str">
            <v>Green Shield Canada (T035) P20302901: Underwriting Income</v>
          </cell>
          <cell r="B2075" t="str">
            <v>Green Shield Canada (T035)</v>
          </cell>
          <cell r="C2075" t="str">
            <v>P20302901: Underwriting Income</v>
          </cell>
          <cell r="D2075">
            <v>-1600</v>
          </cell>
          <cell r="E2075">
            <v>7550</v>
          </cell>
          <cell r="F2075">
            <v>13985</v>
          </cell>
          <cell r="G2075">
            <v>30853</v>
          </cell>
          <cell r="H2075">
            <v>35149</v>
          </cell>
        </row>
        <row r="2076">
          <cell r="A2076" t="str">
            <v>Green Shield Canada (T035) P20303901: Net Investment Income</v>
          </cell>
          <cell r="B2076" t="str">
            <v>Green Shield Canada (T035)</v>
          </cell>
          <cell r="C2076" t="str">
            <v>P20303901: Net Investment Income</v>
          </cell>
          <cell r="D2076">
            <v>46545</v>
          </cell>
          <cell r="E2076">
            <v>6460</v>
          </cell>
          <cell r="F2076">
            <v>67972</v>
          </cell>
          <cell r="G2076">
            <v>90662</v>
          </cell>
          <cell r="H2076">
            <v>1588</v>
          </cell>
        </row>
        <row r="2077">
          <cell r="A2077" t="str">
            <v>Green Shield Canada (T035) P20308901: NET INCOME</v>
          </cell>
          <cell r="B2077" t="str">
            <v>Green Shield Canada (T035)</v>
          </cell>
          <cell r="C2077" t="str">
            <v>P20308901: NET INCOME</v>
          </cell>
          <cell r="D2077">
            <v>40067</v>
          </cell>
          <cell r="E2077">
            <v>7842</v>
          </cell>
          <cell r="F2077">
            <v>71153</v>
          </cell>
          <cell r="G2077">
            <v>112156</v>
          </cell>
          <cell r="H2077">
            <v>32375</v>
          </cell>
        </row>
        <row r="2078">
          <cell r="A2078" t="str">
            <v>Green Shield Canada (T035) P20451101: Transfers from (to) Head Office - Subtotal</v>
          </cell>
          <cell r="B2078" t="str">
            <v>Green Shield Canada (T035)</v>
          </cell>
          <cell r="C2078" t="str">
            <v>P20451101: Transfers from (to) Head Office - Subtotal</v>
          </cell>
        </row>
        <row r="2079">
          <cell r="A2079" t="str">
            <v>Green Shield Canada (T035) P20452001: Advances (Returns)</v>
          </cell>
          <cell r="B2079" t="str">
            <v>Green Shield Canada (T035)</v>
          </cell>
          <cell r="C2079" t="str">
            <v>P20452001: Advances (Returns)</v>
          </cell>
        </row>
        <row r="2080">
          <cell r="A2080" t="str">
            <v>Green Shield Canada (T035) P30610101: Capital available</v>
          </cell>
          <cell r="B2080" t="str">
            <v>Green Shield Canada (T035)</v>
          </cell>
          <cell r="C2080" t="str">
            <v>P30610101: Capital available</v>
          </cell>
          <cell r="D2080">
            <v>340523</v>
          </cell>
          <cell r="E2080">
            <v>352189</v>
          </cell>
          <cell r="F2080">
            <v>286901</v>
          </cell>
          <cell r="G2080">
            <v>347536</v>
          </cell>
          <cell r="H2080">
            <v>401982</v>
          </cell>
        </row>
        <row r="2081">
          <cell r="A2081" t="str">
            <v>Green Shield Canada (T035) P30610901: Total Capital Available</v>
          </cell>
          <cell r="B2081" t="str">
            <v>Green Shield Canada (T035)</v>
          </cell>
          <cell r="C2081" t="str">
            <v>P30610901: Total Capital Available</v>
          </cell>
          <cell r="D2081">
            <v>340523</v>
          </cell>
          <cell r="E2081">
            <v>352189</v>
          </cell>
          <cell r="F2081">
            <v>286901</v>
          </cell>
          <cell r="G2081">
            <v>347536</v>
          </cell>
          <cell r="H2081">
            <v>401982</v>
          </cell>
        </row>
        <row r="2082">
          <cell r="A2082" t="str">
            <v>Green Shield Canada (T035) P30611101: Net Assets Available</v>
          </cell>
          <cell r="B2082" t="str">
            <v>Green Shield Canada (T035)</v>
          </cell>
          <cell r="C2082" t="str">
            <v>P30611101: Net Assets Available</v>
          </cell>
        </row>
        <row r="2083">
          <cell r="A2083" t="str">
            <v>Green Shield Canada (T035) P30611901: Total Net Assets Available</v>
          </cell>
          <cell r="B2083" t="str">
            <v>Green Shield Canada (T035)</v>
          </cell>
          <cell r="C2083" t="str">
            <v>P30611901: Total Net Assets Available</v>
          </cell>
        </row>
        <row r="2084">
          <cell r="A2084" t="str">
            <v>Green Shield Canada (T035) P30615901: Total Capital (Margin) Required at Target</v>
          </cell>
          <cell r="B2084" t="str">
            <v>Green Shield Canada (T035)</v>
          </cell>
          <cell r="C2084" t="str">
            <v>P30615901: Total Capital (Margin) Required at Target</v>
          </cell>
          <cell r="D2084">
            <v>192316</v>
          </cell>
          <cell r="E2084">
            <v>192258</v>
          </cell>
          <cell r="F2084">
            <v>199002</v>
          </cell>
          <cell r="G2084">
            <v>223145</v>
          </cell>
          <cell r="H2084">
            <v>239552</v>
          </cell>
        </row>
        <row r="2085">
          <cell r="A2085" t="str">
            <v>Green Shield Canada (T035) P30616001: Minimum Capital (Margin) Required (line 59 / 1.5)</v>
          </cell>
          <cell r="B2085" t="str">
            <v>Green Shield Canada (T035)</v>
          </cell>
          <cell r="C2085" t="str">
            <v>P30616001: Minimum Capital (Margin) Required (line 59 / 1.5)</v>
          </cell>
          <cell r="D2085">
            <v>128211</v>
          </cell>
          <cell r="E2085">
            <v>128172</v>
          </cell>
          <cell r="F2085">
            <v>132668</v>
          </cell>
          <cell r="G2085">
            <v>148763</v>
          </cell>
          <cell r="H2085">
            <v>159701</v>
          </cell>
        </row>
        <row r="2086">
          <cell r="A2086" t="str">
            <v>Green Shield Canada (T035) P30616801: Total Capital (Margin) Required at Target : Specify</v>
          </cell>
          <cell r="B2086" t="str">
            <v>Green Shield Canada (T035)</v>
          </cell>
          <cell r="C2086" t="str">
            <v>P30616801: Total Capital (Margin) Required at Target : Specify</v>
          </cell>
          <cell r="D2086">
            <v>0</v>
          </cell>
          <cell r="E2086">
            <v>0</v>
          </cell>
          <cell r="F2086">
            <v>0</v>
          </cell>
          <cell r="G2086">
            <v>0</v>
          </cell>
          <cell r="H2086">
            <v>0</v>
          </cell>
        </row>
        <row r="2087">
          <cell r="A2087" t="str">
            <v>Green Shield Canada (T035) P30616901: Total minimum capital (margin) required</v>
          </cell>
          <cell r="B2087" t="str">
            <v>Green Shield Canada (T035)</v>
          </cell>
          <cell r="C2087" t="str">
            <v>P30616901: Total minimum capital (margin) required</v>
          </cell>
          <cell r="D2087">
            <v>128211</v>
          </cell>
          <cell r="E2087">
            <v>128172</v>
          </cell>
          <cell r="F2087">
            <v>132668</v>
          </cell>
          <cell r="G2087">
            <v>148763</v>
          </cell>
          <cell r="H2087">
            <v>159701</v>
          </cell>
        </row>
        <row r="2088">
          <cell r="A2088" t="str">
            <v>Green Shield Canada (T035) P30617901: Excess Capital (Net Assets Available) over Minimum Capital (Margin) Required</v>
          </cell>
          <cell r="B2088" t="str">
            <v>Green Shield Canada (T035)</v>
          </cell>
          <cell r="C2088" t="str">
            <v>P30617901: Excess Capital (Net Assets Available) over Minimum Capital (Margin) Required</v>
          </cell>
          <cell r="D2088">
            <v>212312</v>
          </cell>
          <cell r="E2088">
            <v>224017</v>
          </cell>
          <cell r="F2088">
            <v>154233</v>
          </cell>
          <cell r="G2088">
            <v>198773</v>
          </cell>
          <cell r="H2088">
            <v>242281</v>
          </cell>
        </row>
        <row r="2089">
          <cell r="A2089" t="str">
            <v>Green Shield Canada (T035) P30619001: Ratio (Line 09 or line 19 as a % of line 69)</v>
          </cell>
          <cell r="B2089" t="str">
            <v>Green Shield Canada (T035)</v>
          </cell>
          <cell r="C2089" t="str">
            <v>P30619001: Ratio (Line 09 or line 19 as a % of line 69)</v>
          </cell>
          <cell r="D2089">
            <v>265.60000000000002</v>
          </cell>
          <cell r="E2089">
            <v>274.77999999999997</v>
          </cell>
          <cell r="F2089">
            <v>216.25</v>
          </cell>
          <cell r="G2089">
            <v>233.62</v>
          </cell>
          <cell r="H2089">
            <v>251.71</v>
          </cell>
        </row>
        <row r="2090">
          <cell r="A2090" t="str">
            <v>Hannover Rück SE (D345) P20100101: Cash and Cash Equivalents</v>
          </cell>
          <cell r="B2090" t="str">
            <v>Hannover Rück SE (D345)</v>
          </cell>
          <cell r="C2090" t="str">
            <v>P20100101: Cash and Cash Equivalents</v>
          </cell>
          <cell r="D2090">
            <v>28610</v>
          </cell>
          <cell r="E2090">
            <v>40750</v>
          </cell>
          <cell r="F2090">
            <v>25775</v>
          </cell>
          <cell r="G2090">
            <v>66580</v>
          </cell>
          <cell r="H2090">
            <v>73732</v>
          </cell>
        </row>
        <row r="2091">
          <cell r="A2091" t="str">
            <v>Hannover Rück SE (D345) P20101901: Total Investments</v>
          </cell>
          <cell r="B2091" t="str">
            <v>Hannover Rück SE (D345)</v>
          </cell>
          <cell r="C2091" t="str">
            <v>P20101901: Total Investments</v>
          </cell>
          <cell r="D2091">
            <v>1316651</v>
          </cell>
          <cell r="E2091">
            <v>1287607</v>
          </cell>
          <cell r="F2091">
            <v>1346341</v>
          </cell>
          <cell r="G2091">
            <v>1558052</v>
          </cell>
          <cell r="H2091">
            <v>1716662</v>
          </cell>
        </row>
        <row r="2092">
          <cell r="A2092" t="str">
            <v>Hannover Rück SE (D345) P20108901: TOTAL ASSETS</v>
          </cell>
          <cell r="B2092" t="str">
            <v>Hannover Rück SE (D345)</v>
          </cell>
          <cell r="C2092" t="str">
            <v>P20108901: TOTAL ASSETS</v>
          </cell>
          <cell r="D2092">
            <v>1553291</v>
          </cell>
          <cell r="E2092">
            <v>1543848</v>
          </cell>
          <cell r="F2092">
            <v>1584341</v>
          </cell>
          <cell r="G2092">
            <v>1800476</v>
          </cell>
          <cell r="H2092">
            <v>1998134</v>
          </cell>
        </row>
        <row r="2093">
          <cell r="A2093" t="str">
            <v>Hannover Rück SE (D345) P20108902: TOTAL ASSETS - Vested</v>
          </cell>
          <cell r="B2093" t="str">
            <v>Hannover Rück SE (D345)</v>
          </cell>
          <cell r="C2093" t="str">
            <v>P20108902: TOTAL ASSETS - Vested</v>
          </cell>
          <cell r="D2093">
            <v>1217282</v>
          </cell>
          <cell r="E2093">
            <v>1217048</v>
          </cell>
          <cell r="F2093">
            <v>1275427</v>
          </cell>
          <cell r="G2093">
            <v>1599814</v>
          </cell>
          <cell r="H2093">
            <v>1731822</v>
          </cell>
        </row>
        <row r="2094">
          <cell r="A2094" t="str">
            <v>Hannover Rück SE (D345) P20201201: Unearned Premiums</v>
          </cell>
          <cell r="B2094" t="str">
            <v>Hannover Rück SE (D345)</v>
          </cell>
          <cell r="C2094" t="str">
            <v>P20201201: Unearned Premiums</v>
          </cell>
          <cell r="D2094">
            <v>87827</v>
          </cell>
          <cell r="E2094">
            <v>97438</v>
          </cell>
          <cell r="F2094">
            <v>131493</v>
          </cell>
          <cell r="G2094">
            <v>146979</v>
          </cell>
          <cell r="H2094">
            <v>186845</v>
          </cell>
        </row>
        <row r="2095">
          <cell r="A2095" t="str">
            <v>Hannover Rück SE (D345) P20201301: Unpaid Claims &amp; Exp</v>
          </cell>
          <cell r="B2095" t="str">
            <v>Hannover Rück SE (D345)</v>
          </cell>
          <cell r="C2095" t="str">
            <v>P20201301: Unpaid Claims &amp; Exp</v>
          </cell>
          <cell r="D2095">
            <v>706125</v>
          </cell>
          <cell r="E2095">
            <v>728045</v>
          </cell>
          <cell r="F2095">
            <v>754588</v>
          </cell>
          <cell r="G2095">
            <v>1001087</v>
          </cell>
          <cell r="H2095">
            <v>1057508</v>
          </cell>
        </row>
        <row r="2096">
          <cell r="A2096" t="str">
            <v>Hannover Rück SE (D345) P20202901: TOTAL LIABILITIES</v>
          </cell>
          <cell r="B2096" t="str">
            <v>Hannover Rück SE (D345)</v>
          </cell>
          <cell r="C2096" t="str">
            <v>P20202901: TOTAL LIABILITIES</v>
          </cell>
          <cell r="D2096">
            <v>899242</v>
          </cell>
          <cell r="E2096">
            <v>935385</v>
          </cell>
          <cell r="F2096">
            <v>989405</v>
          </cell>
          <cell r="G2096">
            <v>1250485</v>
          </cell>
          <cell r="H2096">
            <v>1354262</v>
          </cell>
        </row>
        <row r="2097">
          <cell r="A2097" t="str">
            <v>Hannover Rück SE (D345) P20204901: TOTAL EQUITY</v>
          </cell>
          <cell r="B2097" t="str">
            <v>Hannover Rück SE (D345)</v>
          </cell>
          <cell r="C2097" t="str">
            <v>P20204901: TOTAL EQUITY</v>
          </cell>
        </row>
        <row r="2098">
          <cell r="A2098" t="str">
            <v>Hannover Rück SE (D345) P20206901: Total Head Office Account, Reserves and AOCI</v>
          </cell>
          <cell r="B2098" t="str">
            <v>Hannover Rück SE (D345)</v>
          </cell>
          <cell r="C2098" t="str">
            <v>P20206901: Total Head Office Account, Reserves and AOCI</v>
          </cell>
          <cell r="D2098">
            <v>654049</v>
          </cell>
          <cell r="E2098">
            <v>608463</v>
          </cell>
          <cell r="F2098">
            <v>594936</v>
          </cell>
          <cell r="G2098">
            <v>549991</v>
          </cell>
          <cell r="H2098">
            <v>643872</v>
          </cell>
        </row>
        <row r="2099">
          <cell r="A2099" t="str">
            <v>Hannover Rück SE (D345) P20300101: Direct Written Premiums</v>
          </cell>
          <cell r="B2099" t="str">
            <v>Hannover Rück SE (D345)</v>
          </cell>
          <cell r="C2099" t="str">
            <v>P20300101: Direct Written Premiums</v>
          </cell>
          <cell r="D2099">
            <v>0</v>
          </cell>
          <cell r="E2099">
            <v>0</v>
          </cell>
          <cell r="F2099">
            <v>0</v>
          </cell>
          <cell r="G2099">
            <v>0</v>
          </cell>
          <cell r="H2099">
            <v>0</v>
          </cell>
        </row>
        <row r="2100">
          <cell r="A2100" t="str">
            <v>Hannover Rück SE (D345) P20300201: Reinsurance Assumed</v>
          </cell>
          <cell r="B2100" t="str">
            <v>Hannover Rück SE (D345)</v>
          </cell>
          <cell r="C2100" t="str">
            <v>P20300201: Reinsurance Assumed</v>
          </cell>
          <cell r="D2100">
            <v>330758</v>
          </cell>
          <cell r="E2100">
            <v>378583</v>
          </cell>
          <cell r="F2100">
            <v>454931</v>
          </cell>
          <cell r="G2100">
            <v>665061</v>
          </cell>
          <cell r="H2100">
            <v>623406</v>
          </cell>
        </row>
        <row r="2101">
          <cell r="A2101" t="str">
            <v>Hannover Rück SE (D345) P20300301: Reinsurance Ceded</v>
          </cell>
          <cell r="B2101" t="str">
            <v>Hannover Rück SE (D345)</v>
          </cell>
          <cell r="C2101" t="str">
            <v>P20300301: Reinsurance Ceded</v>
          </cell>
          <cell r="D2101">
            <v>58292</v>
          </cell>
          <cell r="E2101">
            <v>59273</v>
          </cell>
          <cell r="F2101">
            <v>71897</v>
          </cell>
          <cell r="G2101">
            <v>81351</v>
          </cell>
          <cell r="H2101">
            <v>56234</v>
          </cell>
        </row>
        <row r="2102">
          <cell r="A2102" t="str">
            <v>Hannover Rück SE (D345) P20300401: Net Premiums Written</v>
          </cell>
          <cell r="B2102" t="str">
            <v>Hannover Rück SE (D345)</v>
          </cell>
          <cell r="C2102" t="str">
            <v>P20300401: Net Premiums Written</v>
          </cell>
          <cell r="D2102">
            <v>272466</v>
          </cell>
          <cell r="E2102">
            <v>319310</v>
          </cell>
          <cell r="F2102">
            <v>383034</v>
          </cell>
          <cell r="G2102">
            <v>583710</v>
          </cell>
          <cell r="H2102">
            <v>567172</v>
          </cell>
        </row>
        <row r="2103">
          <cell r="A2103" t="str">
            <v>Hannover Rück SE (D345) P20300601: Net Premiums Earned</v>
          </cell>
          <cell r="B2103" t="str">
            <v>Hannover Rück SE (D345)</v>
          </cell>
          <cell r="C2103" t="str">
            <v>P20300601: Net Premiums Earned</v>
          </cell>
          <cell r="D2103">
            <v>277990</v>
          </cell>
          <cell r="E2103">
            <v>309060</v>
          </cell>
          <cell r="F2103">
            <v>351493</v>
          </cell>
          <cell r="G2103">
            <v>570870</v>
          </cell>
          <cell r="H2103">
            <v>519052</v>
          </cell>
        </row>
        <row r="2104">
          <cell r="A2104" t="str">
            <v>Hannover Rück SE (D345) P20306201: Gross Claims and Adjustment Expenses</v>
          </cell>
          <cell r="B2104" t="str">
            <v>Hannover Rück SE (D345)</v>
          </cell>
          <cell r="C2104" t="str">
            <v>P20306201: Gross Claims and Adjustment Expenses</v>
          </cell>
          <cell r="D2104">
            <v>164233</v>
          </cell>
          <cell r="E2104">
            <v>207143</v>
          </cell>
          <cell r="F2104">
            <v>232385</v>
          </cell>
          <cell r="G2104">
            <v>484387</v>
          </cell>
          <cell r="H2104">
            <v>306283</v>
          </cell>
        </row>
        <row r="2105">
          <cell r="A2105" t="str">
            <v>Hannover Rück SE (D345) P20301001: Net Claims and Adj. Exp.</v>
          </cell>
          <cell r="B2105" t="str">
            <v>Hannover Rück SE (D345)</v>
          </cell>
          <cell r="C2105" t="str">
            <v>P20301001: Net Claims and Adj. Exp.</v>
          </cell>
          <cell r="D2105">
            <v>169106</v>
          </cell>
          <cell r="E2105">
            <v>185101</v>
          </cell>
          <cell r="F2105">
            <v>229430</v>
          </cell>
          <cell r="G2105">
            <v>494771</v>
          </cell>
          <cell r="H2105">
            <v>296532</v>
          </cell>
        </row>
        <row r="2106">
          <cell r="A2106" t="str">
            <v>Hannover Rück SE (D345) P20300901: Total Underwriting Revenue</v>
          </cell>
          <cell r="B2106" t="str">
            <v>Hannover Rück SE (D345)</v>
          </cell>
          <cell r="C2106" t="str">
            <v>P20300901: Total Underwriting Revenue</v>
          </cell>
          <cell r="D2106">
            <v>277990</v>
          </cell>
          <cell r="E2106">
            <v>309060</v>
          </cell>
          <cell r="F2106">
            <v>351493</v>
          </cell>
          <cell r="G2106">
            <v>570870</v>
          </cell>
          <cell r="H2106">
            <v>519052</v>
          </cell>
        </row>
        <row r="2107">
          <cell r="A2107" t="str">
            <v>Hannover Rück SE (D345) P20306601: Gross Commissions</v>
          </cell>
          <cell r="B2107" t="str">
            <v>Hannover Rück SE (D345)</v>
          </cell>
          <cell r="C2107" t="str">
            <v>P20306601: Gross Commissions</v>
          </cell>
          <cell r="D2107">
            <v>72633</v>
          </cell>
          <cell r="E2107">
            <v>82551</v>
          </cell>
          <cell r="F2107">
            <v>99498</v>
          </cell>
          <cell r="G2107">
            <v>159792</v>
          </cell>
          <cell r="H2107">
            <v>142046</v>
          </cell>
        </row>
        <row r="2108">
          <cell r="A2108" t="str">
            <v>Hannover Rück SE (D345) P20306801: Ceded Commissions</v>
          </cell>
          <cell r="B2108" t="str">
            <v>Hannover Rück SE (D345)</v>
          </cell>
          <cell r="C2108" t="str">
            <v>P20306801: Ceded Commissions</v>
          </cell>
          <cell r="D2108">
            <v>7777</v>
          </cell>
          <cell r="E2108">
            <v>9075</v>
          </cell>
          <cell r="F2108">
            <v>9274</v>
          </cell>
          <cell r="G2108">
            <v>9075</v>
          </cell>
          <cell r="H2108">
            <v>6925</v>
          </cell>
        </row>
        <row r="2109">
          <cell r="A2109" t="str">
            <v>Hannover Rück SE (D345) P20301601: General Exp.s</v>
          </cell>
          <cell r="B2109" t="str">
            <v>Hannover Rück SE (D345)</v>
          </cell>
          <cell r="C2109" t="str">
            <v>P20301601: General Exp.s</v>
          </cell>
          <cell r="D2109">
            <v>4795</v>
          </cell>
          <cell r="E2109">
            <v>5623</v>
          </cell>
          <cell r="F2109">
            <v>5125</v>
          </cell>
          <cell r="G2109">
            <v>5647</v>
          </cell>
          <cell r="H2109">
            <v>5001</v>
          </cell>
        </row>
        <row r="2110">
          <cell r="A2110" t="str">
            <v>Hannover Rück SE (D345) P20301901: Total Claims and Exp.s</v>
          </cell>
          <cell r="B2110" t="str">
            <v>Hannover Rück SE (D345)</v>
          </cell>
          <cell r="C2110" t="str">
            <v>P20301901: Total Claims and Exp.s</v>
          </cell>
          <cell r="D2110">
            <v>238757</v>
          </cell>
          <cell r="E2110">
            <v>264200</v>
          </cell>
          <cell r="F2110">
            <v>324779</v>
          </cell>
          <cell r="G2110">
            <v>651135</v>
          </cell>
          <cell r="H2110">
            <v>436654</v>
          </cell>
        </row>
        <row r="2111">
          <cell r="A2111" t="str">
            <v>Hannover Rück SE (D345) P20302901: Underwriting Income</v>
          </cell>
          <cell r="B2111" t="str">
            <v>Hannover Rück SE (D345)</v>
          </cell>
          <cell r="C2111" t="str">
            <v>P20302901: Underwriting Income</v>
          </cell>
          <cell r="D2111">
            <v>39233</v>
          </cell>
          <cell r="E2111">
            <v>44860</v>
          </cell>
          <cell r="F2111">
            <v>26714</v>
          </cell>
          <cell r="G2111">
            <v>-80265</v>
          </cell>
          <cell r="H2111">
            <v>82398</v>
          </cell>
        </row>
        <row r="2112">
          <cell r="A2112" t="str">
            <v>Hannover Rück SE (D345) P20303901: Net Investment Income</v>
          </cell>
          <cell r="B2112" t="str">
            <v>Hannover Rück SE (D345)</v>
          </cell>
          <cell r="C2112" t="str">
            <v>P20303901: Net Investment Income</v>
          </cell>
          <cell r="D2112">
            <v>26807</v>
          </cell>
          <cell r="E2112">
            <v>25379</v>
          </cell>
          <cell r="F2112">
            <v>28095</v>
          </cell>
          <cell r="G2112">
            <v>30224</v>
          </cell>
          <cell r="H2112">
            <v>22551</v>
          </cell>
        </row>
        <row r="2113">
          <cell r="A2113" t="str">
            <v>Hannover Rück SE (D345) P20308901: NET INCOME</v>
          </cell>
          <cell r="B2113" t="str">
            <v>Hannover Rück SE (D345)</v>
          </cell>
          <cell r="C2113" t="str">
            <v>P20308901: NET INCOME</v>
          </cell>
          <cell r="D2113">
            <v>51164</v>
          </cell>
          <cell r="E2113">
            <v>40912</v>
          </cell>
          <cell r="F2113">
            <v>37617</v>
          </cell>
          <cell r="G2113">
            <v>-61080</v>
          </cell>
          <cell r="H2113">
            <v>86944</v>
          </cell>
        </row>
        <row r="2114">
          <cell r="A2114" t="str">
            <v>Hannover Rück SE (D345) P20451101: Transfers from (to) Head Office - Subtotal</v>
          </cell>
          <cell r="B2114" t="str">
            <v>Hannover Rück SE (D345)</v>
          </cell>
          <cell r="C2114" t="str">
            <v>P20451101: Transfers from (to) Head Office - Subtotal</v>
          </cell>
          <cell r="D2114">
            <v>2482</v>
          </cell>
          <cell r="E2114">
            <v>-83455</v>
          </cell>
          <cell r="F2114">
            <v>-69487</v>
          </cell>
          <cell r="G2114">
            <v>-30000</v>
          </cell>
          <cell r="H2114">
            <v>51292</v>
          </cell>
        </row>
        <row r="2115">
          <cell r="A2115" t="str">
            <v>Hannover Rück SE (D345) P20452001: Advances (Returns)</v>
          </cell>
          <cell r="B2115" t="str">
            <v>Hannover Rück SE (D345)</v>
          </cell>
          <cell r="C2115" t="str">
            <v>P20452001: Advances (Returns)</v>
          </cell>
          <cell r="D2115">
            <v>0</v>
          </cell>
          <cell r="E2115">
            <v>-81648</v>
          </cell>
          <cell r="F2115">
            <v>-69487</v>
          </cell>
          <cell r="G2115">
            <v>-30000</v>
          </cell>
          <cell r="H2115">
            <v>50000</v>
          </cell>
        </row>
        <row r="2116">
          <cell r="A2116" t="str">
            <v>Hannover Rück SE (D345) P30610101: Capital available</v>
          </cell>
          <cell r="B2116" t="str">
            <v>Hannover Rück SE (D345)</v>
          </cell>
          <cell r="C2116" t="str">
            <v>P30610101: Capital available</v>
          </cell>
        </row>
        <row r="2117">
          <cell r="A2117" t="str">
            <v>Hannover Rück SE (D345) P30610901: Total Capital Available</v>
          </cell>
          <cell r="B2117" t="str">
            <v>Hannover Rück SE (D345)</v>
          </cell>
          <cell r="C2117" t="str">
            <v>P30610901: Total Capital Available</v>
          </cell>
        </row>
        <row r="2118">
          <cell r="A2118" t="str">
            <v>Hannover Rück SE (D345) P30611101: Net Assets Available</v>
          </cell>
          <cell r="B2118" t="str">
            <v>Hannover Rück SE (D345)</v>
          </cell>
          <cell r="C2118" t="str">
            <v>P30611101: Net Assets Available</v>
          </cell>
          <cell r="D2118">
            <v>432384</v>
          </cell>
          <cell r="E2118">
            <v>390995</v>
          </cell>
          <cell r="F2118">
            <v>393412</v>
          </cell>
          <cell r="G2118">
            <v>404621</v>
          </cell>
          <cell r="H2118">
            <v>466498</v>
          </cell>
        </row>
        <row r="2119">
          <cell r="A2119" t="str">
            <v>Hannover Rück SE (D345) P30611901: Total Net Assets Available</v>
          </cell>
          <cell r="B2119" t="str">
            <v>Hannover Rück SE (D345)</v>
          </cell>
          <cell r="C2119" t="str">
            <v>P30611901: Total Net Assets Available</v>
          </cell>
          <cell r="D2119">
            <v>432384</v>
          </cell>
          <cell r="E2119">
            <v>390995</v>
          </cell>
          <cell r="F2119">
            <v>393412</v>
          </cell>
          <cell r="G2119">
            <v>404621</v>
          </cell>
          <cell r="H2119">
            <v>466498</v>
          </cell>
        </row>
        <row r="2120">
          <cell r="A2120" t="str">
            <v>Hannover Rück SE (D345) P30615901: Total Capital (Margin) Required at Target</v>
          </cell>
          <cell r="B2120" t="str">
            <v>Hannover Rück SE (D345)</v>
          </cell>
          <cell r="C2120" t="str">
            <v>P30615901: Total Capital (Margin) Required at Target</v>
          </cell>
          <cell r="D2120">
            <v>176730</v>
          </cell>
          <cell r="E2120">
            <v>185540</v>
          </cell>
          <cell r="F2120">
            <v>194886</v>
          </cell>
          <cell r="G2120">
            <v>264604</v>
          </cell>
          <cell r="H2120">
            <v>276694</v>
          </cell>
        </row>
        <row r="2121">
          <cell r="A2121" t="str">
            <v>Hannover Rück SE (D345) P30616001: Minimum Capital (Margin) Required (line 59 / 1.5)</v>
          </cell>
          <cell r="B2121" t="str">
            <v>Hannover Rück SE (D345)</v>
          </cell>
          <cell r="C2121" t="str">
            <v>P30616001: Minimum Capital (Margin) Required (line 59 / 1.5)</v>
          </cell>
          <cell r="D2121">
            <v>117820</v>
          </cell>
          <cell r="E2121">
            <v>123693</v>
          </cell>
          <cell r="F2121">
            <v>129924</v>
          </cell>
          <cell r="G2121">
            <v>176403</v>
          </cell>
          <cell r="H2121">
            <v>184463</v>
          </cell>
        </row>
        <row r="2122">
          <cell r="A2122" t="str">
            <v>Hannover Rück SE (D345) P30616801: Total Capital (Margin) Required at Target : Specify</v>
          </cell>
          <cell r="B2122" t="str">
            <v>Hannover Rück SE (D345)</v>
          </cell>
          <cell r="C2122" t="str">
            <v>P30616801: Total Capital (Margin) Required at Target : Specify</v>
          </cell>
          <cell r="D2122">
            <v>0</v>
          </cell>
          <cell r="E2122">
            <v>0</v>
          </cell>
          <cell r="F2122">
            <v>0</v>
          </cell>
          <cell r="G2122">
            <v>0</v>
          </cell>
          <cell r="H2122">
            <v>0</v>
          </cell>
        </row>
        <row r="2123">
          <cell r="A2123" t="str">
            <v>Hannover Rück SE (D345) P30616901: Total minimum capital (margin) required</v>
          </cell>
          <cell r="B2123" t="str">
            <v>Hannover Rück SE (D345)</v>
          </cell>
          <cell r="C2123" t="str">
            <v>P30616901: Total minimum capital (margin) required</v>
          </cell>
          <cell r="D2123">
            <v>117820</v>
          </cell>
          <cell r="E2123">
            <v>123693</v>
          </cell>
          <cell r="F2123">
            <v>129924</v>
          </cell>
          <cell r="G2123">
            <v>176403</v>
          </cell>
          <cell r="H2123">
            <v>184463</v>
          </cell>
        </row>
        <row r="2124">
          <cell r="A2124" t="str">
            <v>Hannover Rück SE (D345) P30617901: Excess Capital (Net Assets Available) over Minimum Capital (Margin) Required</v>
          </cell>
          <cell r="B2124" t="str">
            <v>Hannover Rück SE (D345)</v>
          </cell>
          <cell r="C2124" t="str">
            <v>P30617901: Excess Capital (Net Assets Available) over Minimum Capital (Margin) Required</v>
          </cell>
          <cell r="D2124">
            <v>314564</v>
          </cell>
          <cell r="E2124">
            <v>267302</v>
          </cell>
          <cell r="F2124">
            <v>263488</v>
          </cell>
          <cell r="G2124">
            <v>228218</v>
          </cell>
          <cell r="H2124">
            <v>282035</v>
          </cell>
        </row>
        <row r="2125">
          <cell r="A2125" t="str">
            <v>Hannover Rück SE (D345) P30619001: Ratio (Line 09 or line 19 as a % of line 69)</v>
          </cell>
          <cell r="B2125" t="str">
            <v>Hannover Rück SE (D345)</v>
          </cell>
          <cell r="C2125" t="str">
            <v>P30619001: Ratio (Line 09 or line 19 as a % of line 69)</v>
          </cell>
          <cell r="D2125">
            <v>366.99</v>
          </cell>
          <cell r="E2125">
            <v>316.10000000000002</v>
          </cell>
          <cell r="F2125">
            <v>302.8</v>
          </cell>
          <cell r="G2125">
            <v>229.37</v>
          </cell>
          <cell r="H2125">
            <v>252.9</v>
          </cell>
        </row>
        <row r="2126">
          <cell r="A2126" t="str">
            <v>Hartford Fire Insurance Company (D357) P20100101: Cash and Cash Equivalents</v>
          </cell>
          <cell r="B2126" t="str">
            <v>Hartford Fire Insurance Company (D357)</v>
          </cell>
          <cell r="C2126" t="str">
            <v>P20100101: Cash and Cash Equivalents</v>
          </cell>
          <cell r="D2126">
            <v>27226</v>
          </cell>
          <cell r="E2126">
            <v>24038</v>
          </cell>
          <cell r="F2126">
            <v>23750</v>
          </cell>
          <cell r="G2126">
            <v>28469</v>
          </cell>
          <cell r="H2126">
            <v>30828</v>
          </cell>
        </row>
        <row r="2127">
          <cell r="A2127" t="str">
            <v>Hartford Fire Insurance Company (D357) P20101901: Total Investments</v>
          </cell>
          <cell r="B2127" t="str">
            <v>Hartford Fire Insurance Company (D357)</v>
          </cell>
          <cell r="C2127" t="str">
            <v>P20101901: Total Investments</v>
          </cell>
          <cell r="D2127">
            <v>127740</v>
          </cell>
          <cell r="E2127">
            <v>133063</v>
          </cell>
          <cell r="F2127">
            <v>140749</v>
          </cell>
          <cell r="G2127">
            <v>145916</v>
          </cell>
          <cell r="H2127">
            <v>147869</v>
          </cell>
        </row>
        <row r="2128">
          <cell r="A2128" t="str">
            <v>Hartford Fire Insurance Company (D357) P20108901: TOTAL ASSETS</v>
          </cell>
          <cell r="B2128" t="str">
            <v>Hartford Fire Insurance Company (D357)</v>
          </cell>
          <cell r="C2128" t="str">
            <v>P20108901: TOTAL ASSETS</v>
          </cell>
          <cell r="D2128">
            <v>169958</v>
          </cell>
          <cell r="E2128">
            <v>169312</v>
          </cell>
          <cell r="F2128">
            <v>174089</v>
          </cell>
          <cell r="G2128">
            <v>191819</v>
          </cell>
          <cell r="H2128">
            <v>197804</v>
          </cell>
        </row>
        <row r="2129">
          <cell r="A2129" t="str">
            <v>Hartford Fire Insurance Company (D357) P20108902: TOTAL ASSETS - Vested</v>
          </cell>
          <cell r="B2129" t="str">
            <v>Hartford Fire Insurance Company (D357)</v>
          </cell>
          <cell r="C2129" t="str">
            <v>P20108902: TOTAL ASSETS - Vested</v>
          </cell>
          <cell r="D2129">
            <v>123997</v>
          </cell>
          <cell r="E2129">
            <v>126111</v>
          </cell>
          <cell r="F2129">
            <v>126344</v>
          </cell>
          <cell r="G2129">
            <v>131192</v>
          </cell>
          <cell r="H2129">
            <v>131338</v>
          </cell>
        </row>
        <row r="2130">
          <cell r="A2130" t="str">
            <v>Hartford Fire Insurance Company (D357) P20201201: Unearned Premiums</v>
          </cell>
          <cell r="B2130" t="str">
            <v>Hartford Fire Insurance Company (D357)</v>
          </cell>
          <cell r="C2130" t="str">
            <v>P20201201: Unearned Premiums</v>
          </cell>
          <cell r="D2130">
            <v>5254</v>
          </cell>
          <cell r="E2130">
            <v>5270</v>
          </cell>
          <cell r="F2130">
            <v>6909</v>
          </cell>
          <cell r="G2130">
            <v>11379</v>
          </cell>
          <cell r="H2130">
            <v>14380</v>
          </cell>
        </row>
        <row r="2131">
          <cell r="A2131" t="str">
            <v>Hartford Fire Insurance Company (D357) P20201301: Unpaid Claims &amp; Exp</v>
          </cell>
          <cell r="B2131" t="str">
            <v>Hartford Fire Insurance Company (D357)</v>
          </cell>
          <cell r="C2131" t="str">
            <v>P20201301: Unpaid Claims &amp; Exp</v>
          </cell>
          <cell r="D2131">
            <v>37394</v>
          </cell>
          <cell r="E2131">
            <v>28338</v>
          </cell>
          <cell r="F2131">
            <v>20816</v>
          </cell>
          <cell r="G2131">
            <v>28159</v>
          </cell>
          <cell r="H2131">
            <v>29054</v>
          </cell>
        </row>
        <row r="2132">
          <cell r="A2132" t="str">
            <v>Hartford Fire Insurance Company (D357) P20202901: TOTAL LIABILITIES</v>
          </cell>
          <cell r="B2132" t="str">
            <v>Hartford Fire Insurance Company (D357)</v>
          </cell>
          <cell r="C2132" t="str">
            <v>P20202901: TOTAL LIABILITIES</v>
          </cell>
          <cell r="D2132">
            <v>48294</v>
          </cell>
          <cell r="E2132">
            <v>43934</v>
          </cell>
          <cell r="F2132">
            <v>32235</v>
          </cell>
          <cell r="G2132">
            <v>43503</v>
          </cell>
          <cell r="H2132">
            <v>46875</v>
          </cell>
        </row>
        <row r="2133">
          <cell r="A2133" t="str">
            <v>Hartford Fire Insurance Company (D357) P20204901: TOTAL EQUITY</v>
          </cell>
          <cell r="B2133" t="str">
            <v>Hartford Fire Insurance Company (D357)</v>
          </cell>
          <cell r="C2133" t="str">
            <v>P20204901: TOTAL EQUITY</v>
          </cell>
        </row>
        <row r="2134">
          <cell r="A2134" t="str">
            <v>Hartford Fire Insurance Company (D357) P20206901: Total Head Office Account, Reserves and AOCI</v>
          </cell>
          <cell r="B2134" t="str">
            <v>Hartford Fire Insurance Company (D357)</v>
          </cell>
          <cell r="C2134" t="str">
            <v>P20206901: Total Head Office Account, Reserves and AOCI</v>
          </cell>
          <cell r="D2134">
            <v>121664</v>
          </cell>
          <cell r="E2134">
            <v>125378</v>
          </cell>
          <cell r="F2134">
            <v>141854</v>
          </cell>
          <cell r="G2134">
            <v>148316</v>
          </cell>
          <cell r="H2134">
            <v>150929</v>
          </cell>
        </row>
        <row r="2135">
          <cell r="A2135" t="str">
            <v>Hartford Fire Insurance Company (D357) P20300101: Direct Written Premiums</v>
          </cell>
          <cell r="B2135" t="str">
            <v>Hartford Fire Insurance Company (D357)</v>
          </cell>
          <cell r="C2135" t="str">
            <v>P20300101: Direct Written Premiums</v>
          </cell>
          <cell r="D2135">
            <v>17586</v>
          </cell>
          <cell r="E2135">
            <v>17725</v>
          </cell>
          <cell r="F2135">
            <v>21140</v>
          </cell>
          <cell r="G2135">
            <v>27529</v>
          </cell>
          <cell r="H2135">
            <v>25819</v>
          </cell>
        </row>
        <row r="2136">
          <cell r="A2136" t="str">
            <v>Hartford Fire Insurance Company (D357) P20300201: Reinsurance Assumed</v>
          </cell>
          <cell r="B2136" t="str">
            <v>Hartford Fire Insurance Company (D357)</v>
          </cell>
          <cell r="C2136" t="str">
            <v>P20300201: Reinsurance Assumed</v>
          </cell>
          <cell r="D2136">
            <v>14</v>
          </cell>
          <cell r="E2136">
            <v>73</v>
          </cell>
          <cell r="F2136">
            <v>0</v>
          </cell>
          <cell r="G2136">
            <v>0</v>
          </cell>
          <cell r="H2136">
            <v>0</v>
          </cell>
        </row>
        <row r="2137">
          <cell r="A2137" t="str">
            <v>Hartford Fire Insurance Company (D357) P20300301: Reinsurance Ceded</v>
          </cell>
          <cell r="B2137" t="str">
            <v>Hartford Fire Insurance Company (D357)</v>
          </cell>
          <cell r="C2137" t="str">
            <v>P20300301: Reinsurance Ceded</v>
          </cell>
          <cell r="D2137">
            <v>1833</v>
          </cell>
          <cell r="E2137">
            <v>2150</v>
          </cell>
          <cell r="F2137">
            <v>2471</v>
          </cell>
          <cell r="G2137">
            <v>4821</v>
          </cell>
          <cell r="H2137">
            <v>5571</v>
          </cell>
        </row>
        <row r="2138">
          <cell r="A2138" t="str">
            <v>Hartford Fire Insurance Company (D357) P20300401: Net Premiums Written</v>
          </cell>
          <cell r="B2138" t="str">
            <v>Hartford Fire Insurance Company (D357)</v>
          </cell>
          <cell r="C2138" t="str">
            <v>P20300401: Net Premiums Written</v>
          </cell>
          <cell r="D2138">
            <v>15767</v>
          </cell>
          <cell r="E2138">
            <v>15648</v>
          </cell>
          <cell r="F2138">
            <v>18669</v>
          </cell>
          <cell r="G2138">
            <v>22708</v>
          </cell>
          <cell r="H2138">
            <v>20248</v>
          </cell>
        </row>
        <row r="2139">
          <cell r="A2139" t="str">
            <v>Hartford Fire Insurance Company (D357) P20300601: Net Premiums Earned</v>
          </cell>
          <cell r="B2139" t="str">
            <v>Hartford Fire Insurance Company (D357)</v>
          </cell>
          <cell r="C2139" t="str">
            <v>P20300601: Net Premiums Earned</v>
          </cell>
          <cell r="D2139">
            <v>15547</v>
          </cell>
          <cell r="E2139">
            <v>15603</v>
          </cell>
          <cell r="F2139">
            <v>17267</v>
          </cell>
          <cell r="G2139">
            <v>19680</v>
          </cell>
          <cell r="H2139">
            <v>18147</v>
          </cell>
        </row>
        <row r="2140">
          <cell r="A2140" t="str">
            <v>Hartford Fire Insurance Company (D357) P20306201: Gross Claims and Adjustment Expenses</v>
          </cell>
          <cell r="B2140" t="str">
            <v>Hartford Fire Insurance Company (D357)</v>
          </cell>
          <cell r="C2140" t="str">
            <v>P20306201: Gross Claims and Adjustment Expenses</v>
          </cell>
          <cell r="D2140">
            <v>2721</v>
          </cell>
          <cell r="E2140">
            <v>10202</v>
          </cell>
          <cell r="F2140">
            <v>7015</v>
          </cell>
          <cell r="G2140">
            <v>13805</v>
          </cell>
          <cell r="H2140">
            <v>5138</v>
          </cell>
        </row>
        <row r="2141">
          <cell r="A2141" t="str">
            <v>Hartford Fire Insurance Company (D357) P20301001: Net Claims and Adj. Exp.</v>
          </cell>
          <cell r="B2141" t="str">
            <v>Hartford Fire Insurance Company (D357)</v>
          </cell>
          <cell r="C2141" t="str">
            <v>P20301001: Net Claims and Adj. Exp.</v>
          </cell>
          <cell r="D2141">
            <v>2432</v>
          </cell>
          <cell r="E2141">
            <v>8825</v>
          </cell>
          <cell r="F2141">
            <v>6527</v>
          </cell>
          <cell r="G2141">
            <v>9930</v>
          </cell>
          <cell r="H2141">
            <v>4839</v>
          </cell>
        </row>
        <row r="2142">
          <cell r="A2142" t="str">
            <v>Hartford Fire Insurance Company (D357) P20300901: Total Underwriting Revenue</v>
          </cell>
          <cell r="B2142" t="str">
            <v>Hartford Fire Insurance Company (D357)</v>
          </cell>
          <cell r="C2142" t="str">
            <v>P20300901: Total Underwriting Revenue</v>
          </cell>
          <cell r="D2142">
            <v>15547</v>
          </cell>
          <cell r="E2142">
            <v>15603</v>
          </cell>
          <cell r="F2142">
            <v>17267</v>
          </cell>
          <cell r="G2142">
            <v>19680</v>
          </cell>
          <cell r="H2142">
            <v>18147</v>
          </cell>
        </row>
        <row r="2143">
          <cell r="A2143" t="str">
            <v>Hartford Fire Insurance Company (D357) P20306601: Gross Commissions</v>
          </cell>
          <cell r="B2143" t="str">
            <v>Hartford Fire Insurance Company (D357)</v>
          </cell>
          <cell r="C2143" t="str">
            <v>P20306601: Gross Commissions</v>
          </cell>
          <cell r="D2143">
            <v>1510</v>
          </cell>
          <cell r="E2143">
            <v>1593</v>
          </cell>
          <cell r="F2143">
            <v>1966</v>
          </cell>
          <cell r="G2143">
            <v>2073</v>
          </cell>
          <cell r="H2143">
            <v>2456</v>
          </cell>
        </row>
        <row r="2144">
          <cell r="A2144" t="str">
            <v>Hartford Fire Insurance Company (D357) P20306801: Ceded Commissions</v>
          </cell>
          <cell r="B2144" t="str">
            <v>Hartford Fire Insurance Company (D357)</v>
          </cell>
          <cell r="C2144" t="str">
            <v>P20306801: Ceded Commissions</v>
          </cell>
          <cell r="D2144">
            <v>565</v>
          </cell>
          <cell r="E2144">
            <v>650</v>
          </cell>
          <cell r="F2144">
            <v>732</v>
          </cell>
          <cell r="G2144">
            <v>1546</v>
          </cell>
          <cell r="H2144">
            <v>1822</v>
          </cell>
        </row>
        <row r="2145">
          <cell r="A2145" t="str">
            <v>Hartford Fire Insurance Company (D357) P20301601: General Exp.s</v>
          </cell>
          <cell r="B2145" t="str">
            <v>Hartford Fire Insurance Company (D357)</v>
          </cell>
          <cell r="C2145" t="str">
            <v>P20301601: General Exp.s</v>
          </cell>
          <cell r="D2145">
            <v>3417</v>
          </cell>
          <cell r="E2145">
            <v>3169</v>
          </cell>
          <cell r="F2145">
            <v>2657</v>
          </cell>
          <cell r="G2145">
            <v>3152</v>
          </cell>
          <cell r="H2145">
            <v>2417</v>
          </cell>
        </row>
        <row r="2146">
          <cell r="A2146" t="str">
            <v>Hartford Fire Insurance Company (D357) P20301901: Total Claims and Exp.s</v>
          </cell>
          <cell r="B2146" t="str">
            <v>Hartford Fire Insurance Company (D357)</v>
          </cell>
          <cell r="C2146" t="str">
            <v>P20301901: Total Claims and Exp.s</v>
          </cell>
          <cell r="D2146">
            <v>7504</v>
          </cell>
          <cell r="E2146">
            <v>13543</v>
          </cell>
          <cell r="F2146">
            <v>11055</v>
          </cell>
          <cell r="G2146">
            <v>14460</v>
          </cell>
          <cell r="H2146">
            <v>8807</v>
          </cell>
        </row>
        <row r="2147">
          <cell r="A2147" t="str">
            <v>Hartford Fire Insurance Company (D357) P20302901: Underwriting Income</v>
          </cell>
          <cell r="B2147" t="str">
            <v>Hartford Fire Insurance Company (D357)</v>
          </cell>
          <cell r="C2147" t="str">
            <v>P20302901: Underwriting Income</v>
          </cell>
          <cell r="D2147">
            <v>8043</v>
          </cell>
          <cell r="E2147">
            <v>2060</v>
          </cell>
          <cell r="F2147">
            <v>6212</v>
          </cell>
          <cell r="G2147">
            <v>5220</v>
          </cell>
          <cell r="H2147">
            <v>9340</v>
          </cell>
        </row>
        <row r="2148">
          <cell r="A2148" t="str">
            <v>Hartford Fire Insurance Company (D357) P20303901: Net Investment Income</v>
          </cell>
          <cell r="B2148" t="str">
            <v>Hartford Fire Insurance Company (D357)</v>
          </cell>
          <cell r="C2148" t="str">
            <v>P20303901: Net Investment Income</v>
          </cell>
          <cell r="D2148">
            <v>2080</v>
          </cell>
          <cell r="E2148">
            <v>2331</v>
          </cell>
          <cell r="F2148">
            <v>2639</v>
          </cell>
          <cell r="G2148">
            <v>2413</v>
          </cell>
          <cell r="H2148">
            <v>1525</v>
          </cell>
        </row>
        <row r="2149">
          <cell r="A2149" t="str">
            <v>Hartford Fire Insurance Company (D357) P20308901: NET INCOME</v>
          </cell>
          <cell r="B2149" t="str">
            <v>Hartford Fire Insurance Company (D357)</v>
          </cell>
          <cell r="C2149" t="str">
            <v>P20308901: NET INCOME</v>
          </cell>
          <cell r="D2149">
            <v>7591</v>
          </cell>
          <cell r="E2149">
            <v>3284</v>
          </cell>
          <cell r="F2149">
            <v>6561</v>
          </cell>
          <cell r="G2149">
            <v>5900</v>
          </cell>
          <cell r="H2149">
            <v>8339</v>
          </cell>
        </row>
        <row r="2150">
          <cell r="A2150" t="str">
            <v>Hartford Fire Insurance Company (D357) P20451101: Transfers from (to) Head Office - Subtotal</v>
          </cell>
          <cell r="B2150" t="str">
            <v>Hartford Fire Insurance Company (D357)</v>
          </cell>
          <cell r="C2150" t="str">
            <v>P20451101: Transfers from (to) Head Office - Subtotal</v>
          </cell>
          <cell r="D2150">
            <v>-10820</v>
          </cell>
          <cell r="E2150">
            <v>298</v>
          </cell>
          <cell r="F2150">
            <v>9355</v>
          </cell>
          <cell r="G2150">
            <v>-1731</v>
          </cell>
          <cell r="H2150">
            <v>-3830</v>
          </cell>
        </row>
        <row r="2151">
          <cell r="A2151" t="str">
            <v>Hartford Fire Insurance Company (D357) P20452001: Advances (Returns)</v>
          </cell>
          <cell r="B2151" t="str">
            <v>Hartford Fire Insurance Company (D357)</v>
          </cell>
          <cell r="C2151" t="str">
            <v>P20452001: Advances (Returns)</v>
          </cell>
          <cell r="D2151">
            <v>-10820</v>
          </cell>
          <cell r="E2151">
            <v>298</v>
          </cell>
          <cell r="F2151">
            <v>0</v>
          </cell>
          <cell r="G2151">
            <v>0</v>
          </cell>
          <cell r="H2151">
            <v>0</v>
          </cell>
        </row>
        <row r="2152">
          <cell r="A2152" t="str">
            <v>Hartford Fire Insurance Company (D357) P30610101: Capital available</v>
          </cell>
          <cell r="B2152" t="str">
            <v>Hartford Fire Insurance Company (D357)</v>
          </cell>
          <cell r="C2152" t="str">
            <v>P30610101: Capital available</v>
          </cell>
        </row>
        <row r="2153">
          <cell r="A2153" t="str">
            <v>Hartford Fire Insurance Company (D357) P30610901: Total Capital Available</v>
          </cell>
          <cell r="B2153" t="str">
            <v>Hartford Fire Insurance Company (D357)</v>
          </cell>
          <cell r="C2153" t="str">
            <v>P30610901: Total Capital Available</v>
          </cell>
        </row>
        <row r="2154">
          <cell r="A2154" t="str">
            <v>Hartford Fire Insurance Company (D357) P30611101: Net Assets Available</v>
          </cell>
          <cell r="B2154" t="str">
            <v>Hartford Fire Insurance Company (D357)</v>
          </cell>
          <cell r="C2154" t="str">
            <v>P30611101: Net Assets Available</v>
          </cell>
          <cell r="D2154">
            <v>80820</v>
          </cell>
          <cell r="E2154">
            <v>89963</v>
          </cell>
          <cell r="F2154">
            <v>95602</v>
          </cell>
          <cell r="G2154">
            <v>95532</v>
          </cell>
          <cell r="H2154">
            <v>94159</v>
          </cell>
        </row>
        <row r="2155">
          <cell r="A2155" t="str">
            <v>Hartford Fire Insurance Company (D357) P30611901: Total Net Assets Available</v>
          </cell>
          <cell r="B2155" t="str">
            <v>Hartford Fire Insurance Company (D357)</v>
          </cell>
          <cell r="C2155" t="str">
            <v>P30611901: Total Net Assets Available</v>
          </cell>
          <cell r="D2155">
            <v>80820</v>
          </cell>
          <cell r="E2155">
            <v>89963</v>
          </cell>
          <cell r="F2155">
            <v>95602</v>
          </cell>
          <cell r="G2155">
            <v>95532</v>
          </cell>
          <cell r="H2155">
            <v>94159</v>
          </cell>
        </row>
        <row r="2156">
          <cell r="A2156" t="str">
            <v>Hartford Fire Insurance Company (D357) P30615901: Total Capital (Margin) Required at Target</v>
          </cell>
          <cell r="B2156" t="str">
            <v>Hartford Fire Insurance Company (D357)</v>
          </cell>
          <cell r="C2156" t="str">
            <v>P30615901: Total Capital (Margin) Required at Target</v>
          </cell>
          <cell r="D2156">
            <v>11161</v>
          </cell>
          <cell r="E2156">
            <v>9792</v>
          </cell>
          <cell r="F2156">
            <v>10102</v>
          </cell>
          <cell r="G2156">
            <v>11567</v>
          </cell>
          <cell r="H2156">
            <v>13045</v>
          </cell>
        </row>
        <row r="2157">
          <cell r="A2157" t="str">
            <v>Hartford Fire Insurance Company (D357) P30616001: Minimum Capital (Margin) Required (line 59 / 1.5)</v>
          </cell>
          <cell r="B2157" t="str">
            <v>Hartford Fire Insurance Company (D357)</v>
          </cell>
          <cell r="C2157" t="str">
            <v>P30616001: Minimum Capital (Margin) Required (line 59 / 1.5)</v>
          </cell>
          <cell r="D2157">
            <v>7441</v>
          </cell>
          <cell r="E2157">
            <v>6528</v>
          </cell>
          <cell r="F2157">
            <v>6735</v>
          </cell>
          <cell r="G2157">
            <v>7711</v>
          </cell>
          <cell r="H2157">
            <v>8697</v>
          </cell>
        </row>
        <row r="2158">
          <cell r="A2158" t="str">
            <v>Hartford Fire Insurance Company (D357) P30616801: Total Capital (Margin) Required at Target : Specify</v>
          </cell>
          <cell r="B2158" t="str">
            <v>Hartford Fire Insurance Company (D357)</v>
          </cell>
          <cell r="C2158" t="str">
            <v>P30616801: Total Capital (Margin) Required at Target : Specify</v>
          </cell>
          <cell r="D2158">
            <v>0</v>
          </cell>
          <cell r="E2158">
            <v>0</v>
          </cell>
          <cell r="F2158">
            <v>0</v>
          </cell>
          <cell r="G2158">
            <v>0</v>
          </cell>
          <cell r="H2158">
            <v>0</v>
          </cell>
        </row>
        <row r="2159">
          <cell r="A2159" t="str">
            <v>Hartford Fire Insurance Company (D357) P30616901: Total minimum capital (margin) required</v>
          </cell>
          <cell r="B2159" t="str">
            <v>Hartford Fire Insurance Company (D357)</v>
          </cell>
          <cell r="C2159" t="str">
            <v>P30616901: Total minimum capital (margin) required</v>
          </cell>
          <cell r="D2159">
            <v>7441</v>
          </cell>
          <cell r="E2159">
            <v>6528</v>
          </cell>
          <cell r="F2159">
            <v>6735</v>
          </cell>
          <cell r="G2159">
            <v>7711</v>
          </cell>
          <cell r="H2159">
            <v>8697</v>
          </cell>
        </row>
        <row r="2160">
          <cell r="A2160" t="str">
            <v>Hartford Fire Insurance Company (D357) P30617901: Excess Capital (Net Assets Available) over Minimum Capital (Margin) Required</v>
          </cell>
          <cell r="B2160" t="str">
            <v>Hartford Fire Insurance Company (D357)</v>
          </cell>
          <cell r="C2160" t="str">
            <v>P30617901: Excess Capital (Net Assets Available) over Minimum Capital (Margin) Required</v>
          </cell>
          <cell r="D2160">
            <v>73379</v>
          </cell>
          <cell r="E2160">
            <v>83435</v>
          </cell>
          <cell r="F2160">
            <v>88867</v>
          </cell>
          <cell r="G2160">
            <v>87821</v>
          </cell>
          <cell r="H2160">
            <v>85462</v>
          </cell>
        </row>
        <row r="2161">
          <cell r="A2161" t="str">
            <v>Hartford Fire Insurance Company (D357) P30619001: Ratio (Line 09 or line 19 as a % of line 69)</v>
          </cell>
          <cell r="B2161" t="str">
            <v>Hartford Fire Insurance Company (D357)</v>
          </cell>
          <cell r="C2161" t="str">
            <v>P30619001: Ratio (Line 09 or line 19 as a % of line 69)</v>
          </cell>
          <cell r="D2161">
            <v>1086.1400000000001</v>
          </cell>
          <cell r="E2161">
            <v>1378.11</v>
          </cell>
          <cell r="F2161">
            <v>1419.48</v>
          </cell>
          <cell r="G2161">
            <v>1238.9100000000001</v>
          </cell>
          <cell r="H2161">
            <v>1082.6600000000001</v>
          </cell>
        </row>
        <row r="2162">
          <cell r="A2162" t="str">
            <v>HDI Global SE Canada Branch (D369) P20100101: Cash and Cash Equivalents</v>
          </cell>
          <cell r="B2162" t="str">
            <v>HDI Global SE Canada Branch (D369)</v>
          </cell>
          <cell r="C2162" t="str">
            <v>P20100101: Cash and Cash Equivalents</v>
          </cell>
          <cell r="D2162">
            <v>24913</v>
          </cell>
          <cell r="E2162">
            <v>24934</v>
          </cell>
          <cell r="F2162">
            <v>9801</v>
          </cell>
          <cell r="G2162">
            <v>50428</v>
          </cell>
          <cell r="H2162">
            <v>30767</v>
          </cell>
        </row>
        <row r="2163">
          <cell r="A2163" t="str">
            <v>HDI Global SE Canada Branch (D369) P20101901: Total Investments</v>
          </cell>
          <cell r="B2163" t="str">
            <v>HDI Global SE Canada Branch (D369)</v>
          </cell>
          <cell r="C2163" t="str">
            <v>P20101901: Total Investments</v>
          </cell>
          <cell r="D2163">
            <v>108311</v>
          </cell>
          <cell r="E2163">
            <v>151207</v>
          </cell>
          <cell r="F2163">
            <v>247220</v>
          </cell>
          <cell r="G2163">
            <v>274169</v>
          </cell>
          <cell r="H2163">
            <v>325804</v>
          </cell>
        </row>
        <row r="2164">
          <cell r="A2164" t="str">
            <v>HDI Global SE Canada Branch (D369) P20108901: TOTAL ASSETS</v>
          </cell>
          <cell r="B2164" t="str">
            <v>HDI Global SE Canada Branch (D369)</v>
          </cell>
          <cell r="C2164" t="str">
            <v>P20108901: TOTAL ASSETS</v>
          </cell>
          <cell r="D2164">
            <v>202279</v>
          </cell>
          <cell r="E2164">
            <v>296600</v>
          </cell>
          <cell r="F2164">
            <v>479542</v>
          </cell>
          <cell r="G2164">
            <v>597990</v>
          </cell>
          <cell r="H2164">
            <v>660196</v>
          </cell>
        </row>
        <row r="2165">
          <cell r="A2165" t="str">
            <v>HDI Global SE Canada Branch (D369) P20108902: TOTAL ASSETS - Vested</v>
          </cell>
          <cell r="B2165" t="str">
            <v>HDI Global SE Canada Branch (D369)</v>
          </cell>
          <cell r="C2165" t="str">
            <v>P20108902: TOTAL ASSETS - Vested</v>
          </cell>
          <cell r="D2165">
            <v>110503</v>
          </cell>
          <cell r="E2165">
            <v>167497</v>
          </cell>
          <cell r="F2165">
            <v>250662</v>
          </cell>
          <cell r="G2165">
            <v>306120</v>
          </cell>
          <cell r="H2165">
            <v>329625</v>
          </cell>
        </row>
        <row r="2166">
          <cell r="A2166" t="str">
            <v>HDI Global SE Canada Branch (D369) P20201201: Unearned Premiums</v>
          </cell>
          <cell r="B2166" t="str">
            <v>HDI Global SE Canada Branch (D369)</v>
          </cell>
          <cell r="C2166" t="str">
            <v>P20201201: Unearned Premiums</v>
          </cell>
          <cell r="D2166">
            <v>27451</v>
          </cell>
          <cell r="E2166">
            <v>36967</v>
          </cell>
          <cell r="F2166">
            <v>65357</v>
          </cell>
          <cell r="G2166">
            <v>88056</v>
          </cell>
          <cell r="H2166">
            <v>87887</v>
          </cell>
        </row>
        <row r="2167">
          <cell r="A2167" t="str">
            <v>HDI Global SE Canada Branch (D369) P20201301: Unpaid Claims &amp; Exp</v>
          </cell>
          <cell r="B2167" t="str">
            <v>HDI Global SE Canada Branch (D369)</v>
          </cell>
          <cell r="C2167" t="str">
            <v>P20201301: Unpaid Claims &amp; Exp</v>
          </cell>
          <cell r="D2167">
            <v>43641</v>
          </cell>
          <cell r="E2167">
            <v>87373</v>
          </cell>
          <cell r="F2167">
            <v>150474</v>
          </cell>
          <cell r="G2167">
            <v>165753</v>
          </cell>
          <cell r="H2167">
            <v>208320</v>
          </cell>
        </row>
        <row r="2168">
          <cell r="A2168" t="str">
            <v>HDI Global SE Canada Branch (D369) P20202901: TOTAL LIABILITIES</v>
          </cell>
          <cell r="B2168" t="str">
            <v>HDI Global SE Canada Branch (D369)</v>
          </cell>
          <cell r="C2168" t="str">
            <v>P20202901: TOTAL LIABILITIES</v>
          </cell>
          <cell r="D2168">
            <v>152158</v>
          </cell>
          <cell r="E2168">
            <v>246663</v>
          </cell>
          <cell r="F2168">
            <v>424787</v>
          </cell>
          <cell r="G2168">
            <v>528979</v>
          </cell>
          <cell r="H2168">
            <v>580140</v>
          </cell>
        </row>
        <row r="2169">
          <cell r="A2169" t="str">
            <v>HDI Global SE Canada Branch (D369) P20204901: TOTAL EQUITY</v>
          </cell>
          <cell r="B2169" t="str">
            <v>HDI Global SE Canada Branch (D369)</v>
          </cell>
          <cell r="C2169" t="str">
            <v>P20204901: TOTAL EQUITY</v>
          </cell>
        </row>
        <row r="2170">
          <cell r="A2170" t="str">
            <v>HDI Global SE Canada Branch (D369) P20206901: Total Head Office Account, Reserves and AOCI</v>
          </cell>
          <cell r="B2170" t="str">
            <v>HDI Global SE Canada Branch (D369)</v>
          </cell>
          <cell r="C2170" t="str">
            <v>P20206901: Total Head Office Account, Reserves and AOCI</v>
          </cell>
          <cell r="D2170">
            <v>50121</v>
          </cell>
          <cell r="E2170">
            <v>49937</v>
          </cell>
          <cell r="F2170">
            <v>54755</v>
          </cell>
          <cell r="G2170">
            <v>69011</v>
          </cell>
          <cell r="H2170">
            <v>80056</v>
          </cell>
        </row>
        <row r="2171">
          <cell r="A2171" t="str">
            <v>HDI Global SE Canada Branch (D369) P20300101: Direct Written Premiums</v>
          </cell>
          <cell r="B2171" t="str">
            <v>HDI Global SE Canada Branch (D369)</v>
          </cell>
          <cell r="C2171" t="str">
            <v>P20300101: Direct Written Premiums</v>
          </cell>
          <cell r="D2171">
            <v>57112</v>
          </cell>
          <cell r="E2171">
            <v>78491</v>
          </cell>
          <cell r="F2171">
            <v>116416</v>
          </cell>
          <cell r="G2171">
            <v>128314</v>
          </cell>
          <cell r="H2171">
            <v>95998</v>
          </cell>
        </row>
        <row r="2172">
          <cell r="A2172" t="str">
            <v>HDI Global SE Canada Branch (D369) P20300201: Reinsurance Assumed</v>
          </cell>
          <cell r="B2172" t="str">
            <v>HDI Global SE Canada Branch (D369)</v>
          </cell>
          <cell r="C2172" t="str">
            <v>P20300201: Reinsurance Assumed</v>
          </cell>
          <cell r="D2172">
            <v>3923</v>
          </cell>
          <cell r="E2172">
            <v>4583</v>
          </cell>
          <cell r="F2172">
            <v>2797</v>
          </cell>
          <cell r="G2172">
            <v>3082</v>
          </cell>
          <cell r="H2172">
            <v>2787</v>
          </cell>
        </row>
        <row r="2173">
          <cell r="A2173" t="str">
            <v>HDI Global SE Canada Branch (D369) P20300301: Reinsurance Ceded</v>
          </cell>
          <cell r="B2173" t="str">
            <v>HDI Global SE Canada Branch (D369)</v>
          </cell>
          <cell r="C2173" t="str">
            <v>P20300301: Reinsurance Ceded</v>
          </cell>
          <cell r="D2173">
            <v>55545</v>
          </cell>
          <cell r="E2173">
            <v>73154</v>
          </cell>
          <cell r="F2173">
            <v>104981</v>
          </cell>
          <cell r="G2173">
            <v>114677</v>
          </cell>
          <cell r="H2173">
            <v>87226</v>
          </cell>
        </row>
        <row r="2174">
          <cell r="A2174" t="str">
            <v>HDI Global SE Canada Branch (D369) P20300401: Net Premiums Written</v>
          </cell>
          <cell r="B2174" t="str">
            <v>HDI Global SE Canada Branch (D369)</v>
          </cell>
          <cell r="C2174" t="str">
            <v>P20300401: Net Premiums Written</v>
          </cell>
          <cell r="D2174">
            <v>5490</v>
          </cell>
          <cell r="E2174">
            <v>9920</v>
          </cell>
          <cell r="F2174">
            <v>14232</v>
          </cell>
          <cell r="G2174">
            <v>16719</v>
          </cell>
          <cell r="H2174">
            <v>11559</v>
          </cell>
        </row>
        <row r="2175">
          <cell r="A2175" t="str">
            <v>HDI Global SE Canada Branch (D369) P20300601: Net Premiums Earned</v>
          </cell>
          <cell r="B2175" t="str">
            <v>HDI Global SE Canada Branch (D369)</v>
          </cell>
          <cell r="C2175" t="str">
            <v>P20300601: Net Premiums Earned</v>
          </cell>
          <cell r="D2175">
            <v>4700</v>
          </cell>
          <cell r="E2175">
            <v>7929</v>
          </cell>
          <cell r="F2175">
            <v>9560</v>
          </cell>
          <cell r="G2175">
            <v>13452</v>
          </cell>
          <cell r="H2175">
            <v>12867</v>
          </cell>
        </row>
        <row r="2176">
          <cell r="A2176" t="str">
            <v>HDI Global SE Canada Branch (D369) P20306201: Gross Claims and Adjustment Expenses</v>
          </cell>
          <cell r="B2176" t="str">
            <v>HDI Global SE Canada Branch (D369)</v>
          </cell>
          <cell r="C2176" t="str">
            <v>P20306201: Gross Claims and Adjustment Expenses</v>
          </cell>
          <cell r="D2176">
            <v>23532</v>
          </cell>
          <cell r="E2176">
            <v>62668</v>
          </cell>
          <cell r="F2176">
            <v>116417</v>
          </cell>
          <cell r="G2176">
            <v>70112</v>
          </cell>
          <cell r="H2176">
            <v>87404</v>
          </cell>
        </row>
        <row r="2177">
          <cell r="A2177" t="str">
            <v>HDI Global SE Canada Branch (D369) P20301001: Net Claims and Adj. Exp.</v>
          </cell>
          <cell r="B2177" t="str">
            <v>HDI Global SE Canada Branch (D369)</v>
          </cell>
          <cell r="C2177" t="str">
            <v>P20301001: Net Claims and Adj. Exp.</v>
          </cell>
          <cell r="D2177">
            <v>1917</v>
          </cell>
          <cell r="E2177">
            <v>10139</v>
          </cell>
          <cell r="F2177">
            <v>7680</v>
          </cell>
          <cell r="G2177">
            <v>9422</v>
          </cell>
          <cell r="H2177">
            <v>8848</v>
          </cell>
        </row>
        <row r="2178">
          <cell r="A2178" t="str">
            <v>HDI Global SE Canada Branch (D369) P20300901: Total Underwriting Revenue</v>
          </cell>
          <cell r="B2178" t="str">
            <v>HDI Global SE Canada Branch (D369)</v>
          </cell>
          <cell r="C2178" t="str">
            <v>P20300901: Total Underwriting Revenue</v>
          </cell>
          <cell r="D2178">
            <v>4700</v>
          </cell>
          <cell r="E2178">
            <v>7929</v>
          </cell>
          <cell r="F2178">
            <v>9560</v>
          </cell>
          <cell r="G2178">
            <v>13452</v>
          </cell>
          <cell r="H2178">
            <v>12867</v>
          </cell>
        </row>
        <row r="2179">
          <cell r="A2179" t="str">
            <v>HDI Global SE Canada Branch (D369) P20306601: Gross Commissions</v>
          </cell>
          <cell r="B2179" t="str">
            <v>HDI Global SE Canada Branch (D369)</v>
          </cell>
          <cell r="C2179" t="str">
            <v>P20306601: Gross Commissions</v>
          </cell>
          <cell r="D2179">
            <v>3093</v>
          </cell>
          <cell r="E2179">
            <v>4283</v>
          </cell>
          <cell r="F2179">
            <v>4741</v>
          </cell>
          <cell r="G2179">
            <v>5977</v>
          </cell>
          <cell r="H2179">
            <v>5570</v>
          </cell>
        </row>
        <row r="2180">
          <cell r="A2180" t="str">
            <v>HDI Global SE Canada Branch (D369) P20306801: Ceded Commissions</v>
          </cell>
          <cell r="B2180" t="str">
            <v>HDI Global SE Canada Branch (D369)</v>
          </cell>
          <cell r="C2180" t="str">
            <v>P20306801: Ceded Commissions</v>
          </cell>
          <cell r="D2180">
            <v>9365</v>
          </cell>
          <cell r="E2180">
            <v>11096</v>
          </cell>
          <cell r="F2180">
            <v>13775</v>
          </cell>
          <cell r="G2180">
            <v>16096</v>
          </cell>
          <cell r="H2180">
            <v>14993</v>
          </cell>
        </row>
        <row r="2181">
          <cell r="A2181" t="str">
            <v>HDI Global SE Canada Branch (D369) P20301601: General Exp.s</v>
          </cell>
          <cell r="B2181" t="str">
            <v>HDI Global SE Canada Branch (D369)</v>
          </cell>
          <cell r="C2181" t="str">
            <v>P20301601: General Exp.s</v>
          </cell>
          <cell r="D2181">
            <v>4284</v>
          </cell>
          <cell r="E2181">
            <v>4903</v>
          </cell>
          <cell r="F2181">
            <v>5160</v>
          </cell>
          <cell r="G2181">
            <v>5925</v>
          </cell>
          <cell r="H2181">
            <v>5481</v>
          </cell>
        </row>
        <row r="2182">
          <cell r="A2182" t="str">
            <v>HDI Global SE Canada Branch (D369) P20301901: Total Claims and Exp.s</v>
          </cell>
          <cell r="B2182" t="str">
            <v>HDI Global SE Canada Branch (D369)</v>
          </cell>
          <cell r="C2182" t="str">
            <v>P20301901: Total Claims and Exp.s</v>
          </cell>
          <cell r="D2182">
            <v>2131</v>
          </cell>
          <cell r="E2182">
            <v>10957</v>
          </cell>
          <cell r="F2182">
            <v>7607</v>
          </cell>
          <cell r="G2182">
            <v>8885</v>
          </cell>
          <cell r="H2182">
            <v>8430</v>
          </cell>
        </row>
        <row r="2183">
          <cell r="A2183" t="str">
            <v>HDI Global SE Canada Branch (D369) P20302901: Underwriting Income</v>
          </cell>
          <cell r="B2183" t="str">
            <v>HDI Global SE Canada Branch (D369)</v>
          </cell>
          <cell r="C2183" t="str">
            <v>P20302901: Underwriting Income</v>
          </cell>
          <cell r="D2183">
            <v>2569</v>
          </cell>
          <cell r="E2183">
            <v>-3028</v>
          </cell>
          <cell r="F2183">
            <v>1953</v>
          </cell>
          <cell r="G2183">
            <v>4567</v>
          </cell>
          <cell r="H2183">
            <v>4437</v>
          </cell>
        </row>
        <row r="2184">
          <cell r="A2184" t="str">
            <v>HDI Global SE Canada Branch (D369) P20303901: Net Investment Income</v>
          </cell>
          <cell r="B2184" t="str">
            <v>HDI Global SE Canada Branch (D369)</v>
          </cell>
          <cell r="C2184" t="str">
            <v>P20303901: Net Investment Income</v>
          </cell>
          <cell r="D2184">
            <v>2507</v>
          </cell>
          <cell r="E2184">
            <v>3304</v>
          </cell>
          <cell r="F2184">
            <v>4951</v>
          </cell>
          <cell r="G2184">
            <v>6119</v>
          </cell>
          <cell r="H2184">
            <v>4511</v>
          </cell>
        </row>
        <row r="2185">
          <cell r="A2185" t="str">
            <v>HDI Global SE Canada Branch (D369) P20308901: NET INCOME</v>
          </cell>
          <cell r="B2185" t="str">
            <v>HDI Global SE Canada Branch (D369)</v>
          </cell>
          <cell r="C2185" t="str">
            <v>P20308901: NET INCOME</v>
          </cell>
          <cell r="D2185">
            <v>2154</v>
          </cell>
          <cell r="E2185">
            <v>-1043</v>
          </cell>
          <cell r="F2185">
            <v>1639</v>
          </cell>
          <cell r="G2185">
            <v>3921</v>
          </cell>
          <cell r="H2185">
            <v>4405</v>
          </cell>
        </row>
        <row r="2186">
          <cell r="A2186" t="str">
            <v>HDI Global SE Canada Branch (D369) P20451101: Transfers from (to) Head Office - Subtotal</v>
          </cell>
          <cell r="B2186" t="str">
            <v>HDI Global SE Canada Branch (D369)</v>
          </cell>
          <cell r="C2186" t="str">
            <v>P20451101: Transfers from (to) Head Office - Subtotal</v>
          </cell>
          <cell r="D2186">
            <v>1051</v>
          </cell>
          <cell r="E2186">
            <v>1210</v>
          </cell>
          <cell r="F2186">
            <v>1358</v>
          </cell>
          <cell r="G2186">
            <v>3644</v>
          </cell>
          <cell r="H2186">
            <v>10865</v>
          </cell>
        </row>
        <row r="2187">
          <cell r="A2187" t="str">
            <v>HDI Global SE Canada Branch (D369) P20452001: Advances (Returns)</v>
          </cell>
          <cell r="B2187" t="str">
            <v>HDI Global SE Canada Branch (D369)</v>
          </cell>
          <cell r="C2187" t="str">
            <v>P20452001: Advances (Returns)</v>
          </cell>
          <cell r="D2187">
            <v>0</v>
          </cell>
          <cell r="E2187">
            <v>0</v>
          </cell>
          <cell r="F2187">
            <v>0</v>
          </cell>
          <cell r="G2187">
            <v>2500</v>
          </cell>
          <cell r="H2187">
            <v>10000</v>
          </cell>
        </row>
        <row r="2188">
          <cell r="A2188" t="str">
            <v>HDI Global SE Canada Branch (D369) P30610101: Capital available</v>
          </cell>
          <cell r="B2188" t="str">
            <v>HDI Global SE Canada Branch (D369)</v>
          </cell>
          <cell r="C2188" t="str">
            <v>P30610101: Capital available</v>
          </cell>
        </row>
        <row r="2189">
          <cell r="A2189" t="str">
            <v>HDI Global SE Canada Branch (D369) P30610901: Total Capital Available</v>
          </cell>
          <cell r="B2189" t="str">
            <v>HDI Global SE Canada Branch (D369)</v>
          </cell>
          <cell r="C2189" t="str">
            <v>P30610901: Total Capital Available</v>
          </cell>
        </row>
        <row r="2190">
          <cell r="A2190" t="str">
            <v>HDI Global SE Canada Branch (D369) P30611101: Net Assets Available</v>
          </cell>
          <cell r="B2190" t="str">
            <v>HDI Global SE Canada Branch (D369)</v>
          </cell>
          <cell r="C2190" t="str">
            <v>P30611101: Net Assets Available</v>
          </cell>
          <cell r="D2190">
            <v>27074</v>
          </cell>
          <cell r="E2190">
            <v>40741</v>
          </cell>
          <cell r="F2190">
            <v>54267</v>
          </cell>
          <cell r="G2190">
            <v>60989</v>
          </cell>
          <cell r="H2190">
            <v>61131</v>
          </cell>
        </row>
        <row r="2191">
          <cell r="A2191" t="str">
            <v>HDI Global SE Canada Branch (D369) P30611901: Total Net Assets Available</v>
          </cell>
          <cell r="B2191" t="str">
            <v>HDI Global SE Canada Branch (D369)</v>
          </cell>
          <cell r="C2191" t="str">
            <v>P30611901: Total Net Assets Available</v>
          </cell>
          <cell r="D2191">
            <v>27074</v>
          </cell>
          <cell r="E2191">
            <v>40741</v>
          </cell>
          <cell r="F2191">
            <v>54267</v>
          </cell>
          <cell r="G2191">
            <v>60989</v>
          </cell>
          <cell r="H2191">
            <v>61131</v>
          </cell>
        </row>
        <row r="2192">
          <cell r="A2192" t="str">
            <v>HDI Global SE Canada Branch (D369) P30615901: Total Capital (Margin) Required at Target</v>
          </cell>
          <cell r="B2192" t="str">
            <v>HDI Global SE Canada Branch (D369)</v>
          </cell>
          <cell r="C2192" t="str">
            <v>P30615901: Total Capital (Margin) Required at Target</v>
          </cell>
          <cell r="D2192">
            <v>9046</v>
          </cell>
          <cell r="E2192">
            <v>12730</v>
          </cell>
          <cell r="F2192">
            <v>19317</v>
          </cell>
          <cell r="G2192">
            <v>23321</v>
          </cell>
          <cell r="H2192">
            <v>29134</v>
          </cell>
        </row>
        <row r="2193">
          <cell r="A2193" t="str">
            <v>HDI Global SE Canada Branch (D369) P30616001: Minimum Capital (Margin) Required (line 59 / 1.5)</v>
          </cell>
          <cell r="B2193" t="str">
            <v>HDI Global SE Canada Branch (D369)</v>
          </cell>
          <cell r="C2193" t="str">
            <v>P30616001: Minimum Capital (Margin) Required (line 59 / 1.5)</v>
          </cell>
          <cell r="D2193">
            <v>6031</v>
          </cell>
          <cell r="E2193">
            <v>8487</v>
          </cell>
          <cell r="F2193">
            <v>12878</v>
          </cell>
          <cell r="G2193">
            <v>15547</v>
          </cell>
          <cell r="H2193">
            <v>19423</v>
          </cell>
        </row>
        <row r="2194">
          <cell r="A2194" t="str">
            <v>HDI Global SE Canada Branch (D369) P30616801: Total Capital (Margin) Required at Target : Specify</v>
          </cell>
          <cell r="B2194" t="str">
            <v>HDI Global SE Canada Branch (D369)</v>
          </cell>
          <cell r="C2194" t="str">
            <v>P30616801: Total Capital (Margin) Required at Target : Specify</v>
          </cell>
          <cell r="D2194">
            <v>0</v>
          </cell>
          <cell r="E2194">
            <v>0</v>
          </cell>
          <cell r="F2194">
            <v>0</v>
          </cell>
          <cell r="G2194">
            <v>0</v>
          </cell>
          <cell r="H2194">
            <v>0</v>
          </cell>
        </row>
        <row r="2195">
          <cell r="A2195" t="str">
            <v>HDI Global SE Canada Branch (D369) P30616901: Total minimum capital (margin) required</v>
          </cell>
          <cell r="B2195" t="str">
            <v>HDI Global SE Canada Branch (D369)</v>
          </cell>
          <cell r="C2195" t="str">
            <v>P30616901: Total minimum capital (margin) required</v>
          </cell>
          <cell r="D2195">
            <v>6031</v>
          </cell>
          <cell r="E2195">
            <v>8487</v>
          </cell>
          <cell r="F2195">
            <v>12878</v>
          </cell>
          <cell r="G2195">
            <v>15547</v>
          </cell>
          <cell r="H2195">
            <v>19423</v>
          </cell>
        </row>
        <row r="2196">
          <cell r="A2196" t="str">
            <v>HDI Global SE Canada Branch (D369) P30617901: Excess Capital (Net Assets Available) over Minimum Capital (Margin) Required</v>
          </cell>
          <cell r="B2196" t="str">
            <v>HDI Global SE Canada Branch (D369)</v>
          </cell>
          <cell r="C2196" t="str">
            <v>P30617901: Excess Capital (Net Assets Available) over Minimum Capital (Margin) Required</v>
          </cell>
          <cell r="D2196">
            <v>21043</v>
          </cell>
          <cell r="E2196">
            <v>32254</v>
          </cell>
          <cell r="F2196">
            <v>41389</v>
          </cell>
          <cell r="G2196">
            <v>45442</v>
          </cell>
          <cell r="H2196">
            <v>41708</v>
          </cell>
        </row>
        <row r="2197">
          <cell r="A2197" t="str">
            <v>HDI Global SE Canada Branch (D369) P30619001: Ratio (Line 09 or line 19 as a % of line 69)</v>
          </cell>
          <cell r="B2197" t="str">
            <v>HDI Global SE Canada Branch (D369)</v>
          </cell>
          <cell r="C2197" t="str">
            <v>P30619001: Ratio (Line 09 or line 19 as a % of line 69)</v>
          </cell>
          <cell r="D2197">
            <v>448.91</v>
          </cell>
          <cell r="E2197">
            <v>480.04</v>
          </cell>
          <cell r="F2197">
            <v>421.39</v>
          </cell>
          <cell r="G2197">
            <v>392.29</v>
          </cell>
          <cell r="H2197">
            <v>314.74</v>
          </cell>
        </row>
        <row r="2198">
          <cell r="A2198" t="str">
            <v>HDI Global Specialty SE (D416) P20100101: Cash and Cash Equivalents</v>
          </cell>
          <cell r="B2198" t="str">
            <v>HDI Global Specialty SE (D416)</v>
          </cell>
          <cell r="C2198" t="str">
            <v>P20100101: Cash and Cash Equivalents</v>
          </cell>
          <cell r="D2198">
            <v>6132</v>
          </cell>
          <cell r="E2198">
            <v>6791</v>
          </cell>
          <cell r="F2198">
            <v>5260</v>
          </cell>
          <cell r="G2198">
            <v>39700</v>
          </cell>
          <cell r="H2198">
            <v>79638</v>
          </cell>
        </row>
        <row r="2199">
          <cell r="A2199" t="str">
            <v>HDI Global Specialty SE (D416) P20101901: Total Investments</v>
          </cell>
          <cell r="B2199" t="str">
            <v>HDI Global Specialty SE (D416)</v>
          </cell>
          <cell r="C2199" t="str">
            <v>P20101901: Total Investments</v>
          </cell>
          <cell r="D2199">
            <v>29911</v>
          </cell>
          <cell r="E2199">
            <v>34199</v>
          </cell>
          <cell r="F2199">
            <v>53316</v>
          </cell>
          <cell r="G2199">
            <v>50070</v>
          </cell>
          <cell r="H2199">
            <v>59348</v>
          </cell>
        </row>
        <row r="2200">
          <cell r="A2200" t="str">
            <v>HDI Global Specialty SE (D416) P20108901: TOTAL ASSETS</v>
          </cell>
          <cell r="B2200" t="str">
            <v>HDI Global Specialty SE (D416)</v>
          </cell>
          <cell r="C2200" t="str">
            <v>P20108901: TOTAL ASSETS</v>
          </cell>
          <cell r="D2200">
            <v>202308</v>
          </cell>
          <cell r="E2200">
            <v>231714</v>
          </cell>
          <cell r="F2200">
            <v>306738</v>
          </cell>
          <cell r="G2200">
            <v>418735</v>
          </cell>
          <cell r="H2200">
            <v>519814</v>
          </cell>
        </row>
        <row r="2201">
          <cell r="A2201" t="str">
            <v>HDI Global Specialty SE (D416) P20108902: TOTAL ASSETS - Vested</v>
          </cell>
          <cell r="B2201" t="str">
            <v>HDI Global Specialty SE (D416)</v>
          </cell>
          <cell r="C2201" t="str">
            <v>P20108902: TOTAL ASSETS - Vested</v>
          </cell>
          <cell r="D2201">
            <v>30197</v>
          </cell>
          <cell r="E2201">
            <v>34349</v>
          </cell>
          <cell r="F2201">
            <v>56902</v>
          </cell>
          <cell r="G2201">
            <v>86015</v>
          </cell>
          <cell r="H2201">
            <v>134343</v>
          </cell>
        </row>
        <row r="2202">
          <cell r="A2202" t="str">
            <v>HDI Global Specialty SE (D416) P20201201: Unearned Premiums</v>
          </cell>
          <cell r="B2202" t="str">
            <v>HDI Global Specialty SE (D416)</v>
          </cell>
          <cell r="C2202" t="str">
            <v>P20201201: Unearned Premiums</v>
          </cell>
          <cell r="D2202">
            <v>36934</v>
          </cell>
          <cell r="E2202">
            <v>41719</v>
          </cell>
          <cell r="F2202">
            <v>70620</v>
          </cell>
          <cell r="G2202">
            <v>101945</v>
          </cell>
          <cell r="H2202">
            <v>119792</v>
          </cell>
        </row>
        <row r="2203">
          <cell r="A2203" t="str">
            <v>HDI Global Specialty SE (D416) P20201301: Unpaid Claims &amp; Exp</v>
          </cell>
          <cell r="B2203" t="str">
            <v>HDI Global Specialty SE (D416)</v>
          </cell>
          <cell r="C2203" t="str">
            <v>P20201301: Unpaid Claims &amp; Exp</v>
          </cell>
          <cell r="D2203">
            <v>108666</v>
          </cell>
          <cell r="E2203">
            <v>128118</v>
          </cell>
          <cell r="F2203">
            <v>141565</v>
          </cell>
          <cell r="G2203">
            <v>196164</v>
          </cell>
          <cell r="H2203">
            <v>246711</v>
          </cell>
        </row>
        <row r="2204">
          <cell r="A2204" t="str">
            <v>HDI Global Specialty SE (D416) P20202901: TOTAL LIABILITIES</v>
          </cell>
          <cell r="B2204" t="str">
            <v>HDI Global Specialty SE (D416)</v>
          </cell>
          <cell r="C2204" t="str">
            <v>P20202901: TOTAL LIABILITIES</v>
          </cell>
          <cell r="D2204">
            <v>179517</v>
          </cell>
          <cell r="E2204">
            <v>208237</v>
          </cell>
          <cell r="F2204">
            <v>275506</v>
          </cell>
          <cell r="G2204">
            <v>382590</v>
          </cell>
          <cell r="H2204">
            <v>479310</v>
          </cell>
        </row>
        <row r="2205">
          <cell r="A2205" t="str">
            <v>HDI Global Specialty SE (D416) P20204901: TOTAL EQUITY</v>
          </cell>
          <cell r="B2205" t="str">
            <v>HDI Global Specialty SE (D416)</v>
          </cell>
          <cell r="C2205" t="str">
            <v>P20204901: TOTAL EQUITY</v>
          </cell>
        </row>
        <row r="2206">
          <cell r="A2206" t="str">
            <v>HDI Global Specialty SE (D416) P20206901: Total Head Office Account, Reserves and AOCI</v>
          </cell>
          <cell r="B2206" t="str">
            <v>HDI Global Specialty SE (D416)</v>
          </cell>
          <cell r="C2206" t="str">
            <v>P20206901: Total Head Office Account, Reserves and AOCI</v>
          </cell>
          <cell r="D2206">
            <v>22791</v>
          </cell>
          <cell r="E2206">
            <v>23477</v>
          </cell>
          <cell r="F2206">
            <v>31232</v>
          </cell>
          <cell r="G2206">
            <v>36145</v>
          </cell>
          <cell r="H2206">
            <v>40504</v>
          </cell>
        </row>
        <row r="2207">
          <cell r="A2207" t="str">
            <v>HDI Global Specialty SE (D416) P20300101: Direct Written Premiums</v>
          </cell>
          <cell r="B2207" t="str">
            <v>HDI Global Specialty SE (D416)</v>
          </cell>
          <cell r="C2207" t="str">
            <v>P20300101: Direct Written Premiums</v>
          </cell>
          <cell r="D2207">
            <v>78346</v>
          </cell>
          <cell r="E2207">
            <v>95942</v>
          </cell>
          <cell r="F2207">
            <v>145840</v>
          </cell>
          <cell r="G2207">
            <v>200381</v>
          </cell>
          <cell r="H2207">
            <v>177153</v>
          </cell>
        </row>
        <row r="2208">
          <cell r="A2208" t="str">
            <v>HDI Global Specialty SE (D416) P20300201: Reinsurance Assumed</v>
          </cell>
          <cell r="B2208" t="str">
            <v>HDI Global Specialty SE (D416)</v>
          </cell>
          <cell r="C2208" t="str">
            <v>P20300201: Reinsurance Assumed</v>
          </cell>
          <cell r="D2208">
            <v>0</v>
          </cell>
          <cell r="E2208">
            <v>0</v>
          </cell>
          <cell r="F2208">
            <v>0</v>
          </cell>
          <cell r="G2208">
            <v>0</v>
          </cell>
          <cell r="H2208">
            <v>0</v>
          </cell>
        </row>
        <row r="2209">
          <cell r="A2209" t="str">
            <v>HDI Global Specialty SE (D416) P20300301: Reinsurance Ceded</v>
          </cell>
          <cell r="B2209" t="str">
            <v>HDI Global Specialty SE (D416)</v>
          </cell>
          <cell r="C2209" t="str">
            <v>P20300301: Reinsurance Ceded</v>
          </cell>
          <cell r="D2209">
            <v>68992</v>
          </cell>
          <cell r="E2209">
            <v>83552</v>
          </cell>
          <cell r="F2209">
            <v>126670</v>
          </cell>
          <cell r="G2209">
            <v>178430</v>
          </cell>
          <cell r="H2209">
            <v>154631</v>
          </cell>
        </row>
        <row r="2210">
          <cell r="A2210" t="str">
            <v>HDI Global Specialty SE (D416) P20300401: Net Premiums Written</v>
          </cell>
          <cell r="B2210" t="str">
            <v>HDI Global Specialty SE (D416)</v>
          </cell>
          <cell r="C2210" t="str">
            <v>P20300401: Net Premiums Written</v>
          </cell>
          <cell r="D2210">
            <v>9354</v>
          </cell>
          <cell r="E2210">
            <v>12390</v>
          </cell>
          <cell r="F2210">
            <v>19170</v>
          </cell>
          <cell r="G2210">
            <v>21951</v>
          </cell>
          <cell r="H2210">
            <v>22522</v>
          </cell>
        </row>
        <row r="2211">
          <cell r="A2211" t="str">
            <v>HDI Global Specialty SE (D416) P20300601: Net Premiums Earned</v>
          </cell>
          <cell r="B2211" t="str">
            <v>HDI Global Specialty SE (D416)</v>
          </cell>
          <cell r="C2211" t="str">
            <v>P20300601: Net Premiums Earned</v>
          </cell>
          <cell r="D2211">
            <v>10116</v>
          </cell>
          <cell r="E2211">
            <v>11826</v>
          </cell>
          <cell r="F2211">
            <v>15071</v>
          </cell>
          <cell r="G2211">
            <v>18710</v>
          </cell>
          <cell r="H2211">
            <v>19162</v>
          </cell>
        </row>
        <row r="2212">
          <cell r="A2212" t="str">
            <v>HDI Global Specialty SE (D416) P20306201: Gross Claims and Adjustment Expenses</v>
          </cell>
          <cell r="B2212" t="str">
            <v>HDI Global Specialty SE (D416)</v>
          </cell>
          <cell r="C2212" t="str">
            <v>P20306201: Gross Claims and Adjustment Expenses</v>
          </cell>
          <cell r="D2212">
            <v>55841</v>
          </cell>
          <cell r="E2212">
            <v>66562</v>
          </cell>
          <cell r="F2212">
            <v>80175</v>
          </cell>
          <cell r="G2212">
            <v>104289</v>
          </cell>
          <cell r="H2212">
            <v>100975</v>
          </cell>
        </row>
        <row r="2213">
          <cell r="A2213" t="str">
            <v>HDI Global Specialty SE (D416) P20301001: Net Claims and Adj. Exp.</v>
          </cell>
          <cell r="B2213" t="str">
            <v>HDI Global Specialty SE (D416)</v>
          </cell>
          <cell r="C2213" t="str">
            <v>P20301001: Net Claims and Adj. Exp.</v>
          </cell>
          <cell r="D2213">
            <v>7030</v>
          </cell>
          <cell r="E2213">
            <v>8890</v>
          </cell>
          <cell r="F2213">
            <v>11664</v>
          </cell>
          <cell r="G2213">
            <v>13459</v>
          </cell>
          <cell r="H2213">
            <v>11324</v>
          </cell>
        </row>
        <row r="2214">
          <cell r="A2214" t="str">
            <v>HDI Global Specialty SE (D416) P20300901: Total Underwriting Revenue</v>
          </cell>
          <cell r="B2214" t="str">
            <v>HDI Global Specialty SE (D416)</v>
          </cell>
          <cell r="C2214" t="str">
            <v>P20300901: Total Underwriting Revenue</v>
          </cell>
          <cell r="D2214">
            <v>10116</v>
          </cell>
          <cell r="E2214">
            <v>11826</v>
          </cell>
          <cell r="F2214">
            <v>15071</v>
          </cell>
          <cell r="G2214">
            <v>18710</v>
          </cell>
          <cell r="H2214">
            <v>19162</v>
          </cell>
        </row>
        <row r="2215">
          <cell r="A2215" t="str">
            <v>HDI Global Specialty SE (D416) P20306601: Gross Commissions</v>
          </cell>
          <cell r="B2215" t="str">
            <v>HDI Global Specialty SE (D416)</v>
          </cell>
          <cell r="C2215" t="str">
            <v>P20306601: Gross Commissions</v>
          </cell>
          <cell r="D2215">
            <v>19349</v>
          </cell>
          <cell r="E2215">
            <v>22901</v>
          </cell>
          <cell r="F2215">
            <v>29270</v>
          </cell>
          <cell r="G2215">
            <v>41594</v>
          </cell>
          <cell r="H2215">
            <v>37607</v>
          </cell>
        </row>
        <row r="2216">
          <cell r="A2216" t="str">
            <v>HDI Global Specialty SE (D416) P20306801: Ceded Commissions</v>
          </cell>
          <cell r="B2216" t="str">
            <v>HDI Global Specialty SE (D416)</v>
          </cell>
          <cell r="C2216" t="str">
            <v>P20306801: Ceded Commissions</v>
          </cell>
          <cell r="D2216">
            <v>20012</v>
          </cell>
          <cell r="E2216">
            <v>21832</v>
          </cell>
          <cell r="F2216">
            <v>28337</v>
          </cell>
          <cell r="G2216">
            <v>41387</v>
          </cell>
          <cell r="H2216">
            <v>37412</v>
          </cell>
        </row>
        <row r="2217">
          <cell r="A2217" t="str">
            <v>HDI Global Specialty SE (D416) P20301601: General Exp.s</v>
          </cell>
          <cell r="B2217" t="str">
            <v>HDI Global Specialty SE (D416)</v>
          </cell>
          <cell r="C2217" t="str">
            <v>P20301601: General Exp.s</v>
          </cell>
          <cell r="D2217">
            <v>1370</v>
          </cell>
          <cell r="E2217">
            <v>1670</v>
          </cell>
          <cell r="F2217">
            <v>2658</v>
          </cell>
          <cell r="G2217">
            <v>3552</v>
          </cell>
          <cell r="H2217">
            <v>3442</v>
          </cell>
        </row>
        <row r="2218">
          <cell r="A2218" t="str">
            <v>HDI Global Specialty SE (D416) P20301901: Total Claims and Exp.s</v>
          </cell>
          <cell r="B2218" t="str">
            <v>HDI Global Specialty SE (D416)</v>
          </cell>
          <cell r="C2218" t="str">
            <v>P20301901: Total Claims and Exp.s</v>
          </cell>
          <cell r="D2218">
            <v>8104</v>
          </cell>
          <cell r="E2218">
            <v>12110</v>
          </cell>
          <cell r="F2218">
            <v>16127</v>
          </cell>
          <cell r="G2218">
            <v>18180</v>
          </cell>
          <cell r="H2218">
            <v>15824</v>
          </cell>
        </row>
        <row r="2219">
          <cell r="A2219" t="str">
            <v>HDI Global Specialty SE (D416) P20302901: Underwriting Income</v>
          </cell>
          <cell r="B2219" t="str">
            <v>HDI Global Specialty SE (D416)</v>
          </cell>
          <cell r="C2219" t="str">
            <v>P20302901: Underwriting Income</v>
          </cell>
          <cell r="D2219">
            <v>2012</v>
          </cell>
          <cell r="E2219">
            <v>-284</v>
          </cell>
          <cell r="F2219">
            <v>-1056</v>
          </cell>
          <cell r="G2219">
            <v>530</v>
          </cell>
          <cell r="H2219">
            <v>3338</v>
          </cell>
        </row>
        <row r="2220">
          <cell r="A2220" t="str">
            <v>HDI Global Specialty SE (D416) P20303901: Net Investment Income</v>
          </cell>
          <cell r="B2220" t="str">
            <v>HDI Global Specialty SE (D416)</v>
          </cell>
          <cell r="C2220" t="str">
            <v>P20303901: Net Investment Income</v>
          </cell>
          <cell r="D2220">
            <v>227</v>
          </cell>
          <cell r="E2220">
            <v>433</v>
          </cell>
          <cell r="F2220">
            <v>790</v>
          </cell>
          <cell r="G2220">
            <v>1002</v>
          </cell>
          <cell r="H2220">
            <v>509</v>
          </cell>
        </row>
        <row r="2221">
          <cell r="A2221" t="str">
            <v>HDI Global Specialty SE (D416) P20308901: NET INCOME</v>
          </cell>
          <cell r="B2221" t="str">
            <v>HDI Global Specialty SE (D416)</v>
          </cell>
          <cell r="C2221" t="str">
            <v>P20308901: NET INCOME</v>
          </cell>
          <cell r="D2221">
            <v>1547</v>
          </cell>
          <cell r="E2221">
            <v>581</v>
          </cell>
          <cell r="F2221">
            <v>-76</v>
          </cell>
          <cell r="G2221">
            <v>809</v>
          </cell>
          <cell r="H2221">
            <v>2449</v>
          </cell>
        </row>
        <row r="2222">
          <cell r="A2222" t="str">
            <v>HDI Global Specialty SE (D416) P20451101: Transfers from (to) Head Office - Subtotal</v>
          </cell>
          <cell r="B2222" t="str">
            <v>HDI Global Specialty SE (D416)</v>
          </cell>
          <cell r="C2222" t="str">
            <v>P20451101: Transfers from (to) Head Office - Subtotal</v>
          </cell>
          <cell r="D2222">
            <v>4000</v>
          </cell>
          <cell r="E2222">
            <v>0</v>
          </cell>
          <cell r="F2222">
            <v>7500</v>
          </cell>
          <cell r="G2222">
            <v>3500</v>
          </cell>
          <cell r="H2222">
            <v>5000</v>
          </cell>
        </row>
        <row r="2223">
          <cell r="A2223" t="str">
            <v>HDI Global Specialty SE (D416) P20452001: Advances (Returns)</v>
          </cell>
          <cell r="B2223" t="str">
            <v>HDI Global Specialty SE (D416)</v>
          </cell>
          <cell r="C2223" t="str">
            <v>P20452001: Advances (Returns)</v>
          </cell>
          <cell r="D2223">
            <v>4000</v>
          </cell>
          <cell r="E2223">
            <v>0</v>
          </cell>
          <cell r="F2223">
            <v>7500</v>
          </cell>
          <cell r="G2223">
            <v>3500</v>
          </cell>
          <cell r="H2223">
            <v>5000</v>
          </cell>
        </row>
        <row r="2224">
          <cell r="A2224" t="str">
            <v>HDI Global Specialty SE (D416) P30610101: Capital available</v>
          </cell>
          <cell r="B2224" t="str">
            <v>HDI Global Specialty SE (D416)</v>
          </cell>
          <cell r="C2224" t="str">
            <v>P30610101: Capital available</v>
          </cell>
        </row>
        <row r="2225">
          <cell r="A2225" t="str">
            <v>HDI Global Specialty SE (D416) P30610901: Total Capital Available</v>
          </cell>
          <cell r="B2225" t="str">
            <v>HDI Global Specialty SE (D416)</v>
          </cell>
          <cell r="C2225" t="str">
            <v>P30610901: Total Capital Available</v>
          </cell>
        </row>
        <row r="2226">
          <cell r="A2226" t="str">
            <v>HDI Global Specialty SE (D416) P30611101: Net Assets Available</v>
          </cell>
          <cell r="B2226" t="str">
            <v>HDI Global Specialty SE (D416)</v>
          </cell>
          <cell r="C2226" t="str">
            <v>P30611101: Net Assets Available</v>
          </cell>
          <cell r="D2226">
            <v>16656</v>
          </cell>
          <cell r="E2226">
            <v>15549</v>
          </cell>
          <cell r="F2226">
            <v>27667</v>
          </cell>
          <cell r="G2226">
            <v>29305</v>
          </cell>
          <cell r="H2226">
            <v>33740</v>
          </cell>
        </row>
        <row r="2227">
          <cell r="A2227" t="str">
            <v>HDI Global Specialty SE (D416) P30611901: Total Net Assets Available</v>
          </cell>
          <cell r="B2227" t="str">
            <v>HDI Global Specialty SE (D416)</v>
          </cell>
          <cell r="C2227" t="str">
            <v>P30611901: Total Net Assets Available</v>
          </cell>
          <cell r="D2227">
            <v>16656</v>
          </cell>
          <cell r="E2227">
            <v>15549</v>
          </cell>
          <cell r="F2227">
            <v>27667</v>
          </cell>
          <cell r="G2227">
            <v>29305</v>
          </cell>
          <cell r="H2227">
            <v>33740</v>
          </cell>
        </row>
        <row r="2228">
          <cell r="A2228" t="str">
            <v>HDI Global Specialty SE (D416) P30615901: Total Capital (Margin) Required at Target</v>
          </cell>
          <cell r="B2228" t="str">
            <v>HDI Global Specialty SE (D416)</v>
          </cell>
          <cell r="C2228" t="str">
            <v>P30615901: Total Capital (Margin) Required at Target</v>
          </cell>
          <cell r="D2228">
            <v>6347</v>
          </cell>
          <cell r="E2228">
            <v>7772</v>
          </cell>
          <cell r="F2228">
            <v>14886</v>
          </cell>
          <cell r="G2228">
            <v>18239</v>
          </cell>
          <cell r="H2228">
            <v>20399</v>
          </cell>
        </row>
        <row r="2229">
          <cell r="A2229" t="str">
            <v>HDI Global Specialty SE (D416) P30616001: Minimum Capital (Margin) Required (line 59 / 1.5)</v>
          </cell>
          <cell r="B2229" t="str">
            <v>HDI Global Specialty SE (D416)</v>
          </cell>
          <cell r="C2229" t="str">
            <v>P30616001: Minimum Capital (Margin) Required (line 59 / 1.5)</v>
          </cell>
          <cell r="D2229">
            <v>4231</v>
          </cell>
          <cell r="E2229">
            <v>5181</v>
          </cell>
          <cell r="F2229">
            <v>9924</v>
          </cell>
          <cell r="G2229">
            <v>12159</v>
          </cell>
          <cell r="H2229">
            <v>13599</v>
          </cell>
        </row>
        <row r="2230">
          <cell r="A2230" t="str">
            <v>HDI Global Specialty SE (D416) P30616801: Total Capital (Margin) Required at Target : Specify</v>
          </cell>
          <cell r="B2230" t="str">
            <v>HDI Global Specialty SE (D416)</v>
          </cell>
          <cell r="C2230" t="str">
            <v>P30616801: Total Capital (Margin) Required at Target : Specify</v>
          </cell>
          <cell r="D2230">
            <v>0</v>
          </cell>
          <cell r="E2230">
            <v>0</v>
          </cell>
          <cell r="F2230">
            <v>0</v>
          </cell>
          <cell r="G2230">
            <v>0</v>
          </cell>
          <cell r="H2230">
            <v>0</v>
          </cell>
        </row>
        <row r="2231">
          <cell r="A2231" t="str">
            <v>HDI Global Specialty SE (D416) P30616901: Total minimum capital (margin) required</v>
          </cell>
          <cell r="B2231" t="str">
            <v>HDI Global Specialty SE (D416)</v>
          </cell>
          <cell r="C2231" t="str">
            <v>P30616901: Total minimum capital (margin) required</v>
          </cell>
          <cell r="D2231">
            <v>4231</v>
          </cell>
          <cell r="E2231">
            <v>5181</v>
          </cell>
          <cell r="F2231">
            <v>9924</v>
          </cell>
          <cell r="G2231">
            <v>12159</v>
          </cell>
          <cell r="H2231">
            <v>13599</v>
          </cell>
        </row>
        <row r="2232">
          <cell r="A2232" t="str">
            <v>HDI Global Specialty SE (D416) P30617901: Excess Capital (Net Assets Available) over Minimum Capital (Margin) Required</v>
          </cell>
          <cell r="B2232" t="str">
            <v>HDI Global Specialty SE (D416)</v>
          </cell>
          <cell r="C2232" t="str">
            <v>P30617901: Excess Capital (Net Assets Available) over Minimum Capital (Margin) Required</v>
          </cell>
          <cell r="D2232">
            <v>12425</v>
          </cell>
          <cell r="E2232">
            <v>10368</v>
          </cell>
          <cell r="F2232">
            <v>17743</v>
          </cell>
          <cell r="G2232">
            <v>17146</v>
          </cell>
          <cell r="H2232">
            <v>20141</v>
          </cell>
        </row>
        <row r="2233">
          <cell r="A2233" t="str">
            <v>HDI Global Specialty SE (D416) P30619001: Ratio (Line 09 or line 19 as a % of line 69)</v>
          </cell>
          <cell r="B2233" t="str">
            <v>HDI Global Specialty SE (D416)</v>
          </cell>
          <cell r="C2233" t="str">
            <v>P30619001: Ratio (Line 09 or line 19 as a % of line 69)</v>
          </cell>
          <cell r="D2233">
            <v>393.67</v>
          </cell>
          <cell r="E2233">
            <v>300.12</v>
          </cell>
          <cell r="F2233">
            <v>278.79000000000002</v>
          </cell>
          <cell r="G2233">
            <v>241.01</v>
          </cell>
          <cell r="H2233">
            <v>248.11</v>
          </cell>
        </row>
        <row r="2234">
          <cell r="A2234" t="str">
            <v>Heartland Farm Mutual Inc. (A630) P20100101: Cash and Cash Equivalents</v>
          </cell>
          <cell r="B2234" t="str">
            <v>Heartland Farm Mutual Inc. (A630)</v>
          </cell>
          <cell r="C2234" t="str">
            <v>P20100101: Cash and Cash Equivalents</v>
          </cell>
          <cell r="D2234">
            <v>13759</v>
          </cell>
          <cell r="E2234">
            <v>56663</v>
          </cell>
          <cell r="F2234">
            <v>68744</v>
          </cell>
          <cell r="G2234">
            <v>55097</v>
          </cell>
          <cell r="H2234">
            <v>35109</v>
          </cell>
        </row>
        <row r="2235">
          <cell r="A2235" t="str">
            <v>Heartland Farm Mutual Inc. (A630) P20101901: Total Investments</v>
          </cell>
          <cell r="B2235" t="str">
            <v>Heartland Farm Mutual Inc. (A630)</v>
          </cell>
          <cell r="C2235" t="str">
            <v>P20101901: Total Investments</v>
          </cell>
          <cell r="D2235">
            <v>174173</v>
          </cell>
          <cell r="E2235">
            <v>142082</v>
          </cell>
          <cell r="F2235">
            <v>143931</v>
          </cell>
          <cell r="G2235">
            <v>162071</v>
          </cell>
          <cell r="H2235">
            <v>244190</v>
          </cell>
        </row>
        <row r="2236">
          <cell r="A2236" t="str">
            <v>Heartland Farm Mutual Inc. (A630) P20108901: TOTAL ASSETS</v>
          </cell>
          <cell r="B2236" t="str">
            <v>Heartland Farm Mutual Inc. (A630)</v>
          </cell>
          <cell r="C2236" t="str">
            <v>P20108901: TOTAL ASSETS</v>
          </cell>
          <cell r="D2236">
            <v>269678</v>
          </cell>
          <cell r="E2236">
            <v>281197</v>
          </cell>
          <cell r="F2236">
            <v>305837</v>
          </cell>
          <cell r="G2236">
            <v>316389</v>
          </cell>
          <cell r="H2236">
            <v>386106</v>
          </cell>
        </row>
        <row r="2237">
          <cell r="A2237" t="str">
            <v>Heartland Farm Mutual Inc. (A630) P20108902: TOTAL ASSETS - Vested</v>
          </cell>
          <cell r="B2237" t="str">
            <v>Heartland Farm Mutual Inc. (A630)</v>
          </cell>
          <cell r="C2237" t="str">
            <v>P20108902: TOTAL ASSETS - Vested</v>
          </cell>
        </row>
        <row r="2238">
          <cell r="A2238" t="str">
            <v>Heartland Farm Mutual Inc. (A630) P20201201: Unearned Premiums</v>
          </cell>
          <cell r="B2238" t="str">
            <v>Heartland Farm Mutual Inc. (A630)</v>
          </cell>
          <cell r="C2238" t="str">
            <v>P20201201: Unearned Premiums</v>
          </cell>
          <cell r="D2238">
            <v>60323</v>
          </cell>
          <cell r="E2238">
            <v>64705</v>
          </cell>
          <cell r="F2238">
            <v>64943</v>
          </cell>
          <cell r="G2238">
            <v>67003</v>
          </cell>
          <cell r="H2238">
            <v>80320</v>
          </cell>
        </row>
        <row r="2239">
          <cell r="A2239" t="str">
            <v>Heartland Farm Mutual Inc. (A630) P20201301: Unpaid Claims &amp; Exp</v>
          </cell>
          <cell r="B2239" t="str">
            <v>Heartland Farm Mutual Inc. (A630)</v>
          </cell>
          <cell r="C2239" t="str">
            <v>P20201301: Unpaid Claims &amp; Exp</v>
          </cell>
          <cell r="D2239">
            <v>108403</v>
          </cell>
          <cell r="E2239">
            <v>118471</v>
          </cell>
          <cell r="F2239">
            <v>128145</v>
          </cell>
          <cell r="G2239">
            <v>116452</v>
          </cell>
          <cell r="H2239">
            <v>121055</v>
          </cell>
        </row>
        <row r="2240">
          <cell r="A2240" t="str">
            <v>Heartland Farm Mutual Inc. (A630) P20202901: TOTAL LIABILITIES</v>
          </cell>
          <cell r="B2240" t="str">
            <v>Heartland Farm Mutual Inc. (A630)</v>
          </cell>
          <cell r="C2240" t="str">
            <v>P20202901: TOTAL LIABILITIES</v>
          </cell>
          <cell r="D2240">
            <v>176484</v>
          </cell>
          <cell r="E2240">
            <v>192251</v>
          </cell>
          <cell r="F2240">
            <v>207306</v>
          </cell>
          <cell r="G2240">
            <v>195324</v>
          </cell>
          <cell r="H2240">
            <v>212564</v>
          </cell>
        </row>
        <row r="2241">
          <cell r="A2241" t="str">
            <v>Heartland Farm Mutual Inc. (A630) P20204901: TOTAL EQUITY</v>
          </cell>
          <cell r="B2241" t="str">
            <v>Heartland Farm Mutual Inc. (A630)</v>
          </cell>
          <cell r="C2241" t="str">
            <v>P20204901: TOTAL EQUITY</v>
          </cell>
          <cell r="D2241">
            <v>93194</v>
          </cell>
          <cell r="E2241">
            <v>88946</v>
          </cell>
          <cell r="F2241">
            <v>98531</v>
          </cell>
          <cell r="G2241">
            <v>121065</v>
          </cell>
          <cell r="H2241">
            <v>173542</v>
          </cell>
        </row>
        <row r="2242">
          <cell r="A2242" t="str">
            <v>Heartland Farm Mutual Inc. (A630) P20206901: Total Head Office Account, Reserves and AOCI</v>
          </cell>
          <cell r="B2242" t="str">
            <v>Heartland Farm Mutual Inc. (A630)</v>
          </cell>
          <cell r="C2242" t="str">
            <v>P20206901: Total Head Office Account, Reserves and AOCI</v>
          </cell>
        </row>
        <row r="2243">
          <cell r="A2243" t="str">
            <v>Heartland Farm Mutual Inc. (A630) P20300101: Direct Written Premiums</v>
          </cell>
          <cell r="B2243" t="str">
            <v>Heartland Farm Mutual Inc. (A630)</v>
          </cell>
          <cell r="C2243" t="str">
            <v>P20300101: Direct Written Premiums</v>
          </cell>
          <cell r="D2243">
            <v>120037</v>
          </cell>
          <cell r="E2243">
            <v>129297</v>
          </cell>
          <cell r="F2243">
            <v>128396</v>
          </cell>
          <cell r="G2243">
            <v>132500</v>
          </cell>
          <cell r="H2243">
            <v>107707</v>
          </cell>
        </row>
        <row r="2244">
          <cell r="A2244" t="str">
            <v>Heartland Farm Mutual Inc. (A630) P20300201: Reinsurance Assumed</v>
          </cell>
          <cell r="B2244" t="str">
            <v>Heartland Farm Mutual Inc. (A630)</v>
          </cell>
          <cell r="C2244" t="str">
            <v>P20300201: Reinsurance Assumed</v>
          </cell>
          <cell r="D2244">
            <v>0</v>
          </cell>
          <cell r="E2244">
            <v>0</v>
          </cell>
          <cell r="F2244">
            <v>0</v>
          </cell>
          <cell r="G2244">
            <v>0</v>
          </cell>
          <cell r="H2244">
            <v>0</v>
          </cell>
        </row>
        <row r="2245">
          <cell r="A2245" t="str">
            <v>Heartland Farm Mutual Inc. (A630) P20300301: Reinsurance Ceded</v>
          </cell>
          <cell r="B2245" t="str">
            <v>Heartland Farm Mutual Inc. (A630)</v>
          </cell>
          <cell r="C2245" t="str">
            <v>P20300301: Reinsurance Ceded</v>
          </cell>
          <cell r="D2245">
            <v>15798</v>
          </cell>
          <cell r="E2245">
            <v>18999</v>
          </cell>
          <cell r="F2245">
            <v>16172</v>
          </cell>
          <cell r="G2245">
            <v>12580</v>
          </cell>
          <cell r="H2245">
            <v>9938</v>
          </cell>
        </row>
        <row r="2246">
          <cell r="A2246" t="str">
            <v>Heartland Farm Mutual Inc. (A630) P20300401: Net Premiums Written</v>
          </cell>
          <cell r="B2246" t="str">
            <v>Heartland Farm Mutual Inc. (A630)</v>
          </cell>
          <cell r="C2246" t="str">
            <v>P20300401: Net Premiums Written</v>
          </cell>
          <cell r="D2246">
            <v>104239</v>
          </cell>
          <cell r="E2246">
            <v>110298</v>
          </cell>
          <cell r="F2246">
            <v>112224</v>
          </cell>
          <cell r="G2246">
            <v>119920</v>
          </cell>
          <cell r="H2246">
            <v>97769</v>
          </cell>
        </row>
        <row r="2247">
          <cell r="A2247" t="str">
            <v>Heartland Farm Mutual Inc. (A630) P20300601: Net Premiums Earned</v>
          </cell>
          <cell r="B2247" t="str">
            <v>Heartland Farm Mutual Inc. (A630)</v>
          </cell>
          <cell r="C2247" t="str">
            <v>P20300601: Net Premiums Earned</v>
          </cell>
          <cell r="D2247">
            <v>102612</v>
          </cell>
          <cell r="E2247">
            <v>106483</v>
          </cell>
          <cell r="F2247">
            <v>111786</v>
          </cell>
          <cell r="G2247">
            <v>118228</v>
          </cell>
          <cell r="H2247">
            <v>92948</v>
          </cell>
        </row>
        <row r="2248">
          <cell r="A2248" t="str">
            <v>Heartland Farm Mutual Inc. (A630) P20306201: Gross Claims and Adjustment Expenses</v>
          </cell>
          <cell r="B2248" t="str">
            <v>Heartland Farm Mutual Inc. (A630)</v>
          </cell>
          <cell r="C2248" t="str">
            <v>P20306201: Gross Claims and Adjustment Expenses</v>
          </cell>
          <cell r="D2248">
            <v>76769</v>
          </cell>
          <cell r="E2248">
            <v>79135</v>
          </cell>
          <cell r="F2248">
            <v>91554</v>
          </cell>
          <cell r="G2248">
            <v>63776</v>
          </cell>
          <cell r="H2248">
            <v>44017</v>
          </cell>
        </row>
        <row r="2249">
          <cell r="A2249" t="str">
            <v>Heartland Farm Mutual Inc. (A630) P20301001: Net Claims and Adj. Exp.</v>
          </cell>
          <cell r="B2249" t="str">
            <v>Heartland Farm Mutual Inc. (A630)</v>
          </cell>
          <cell r="C2249" t="str">
            <v>P20301001: Net Claims and Adj. Exp.</v>
          </cell>
          <cell r="D2249">
            <v>66694</v>
          </cell>
          <cell r="E2249">
            <v>67122</v>
          </cell>
          <cell r="F2249">
            <v>68020</v>
          </cell>
          <cell r="G2249">
            <v>53763</v>
          </cell>
          <cell r="H2249">
            <v>42177</v>
          </cell>
        </row>
        <row r="2250">
          <cell r="A2250" t="str">
            <v>Heartland Farm Mutual Inc. (A630) P20300901: Total Underwriting Revenue</v>
          </cell>
          <cell r="B2250" t="str">
            <v>Heartland Farm Mutual Inc. (A630)</v>
          </cell>
          <cell r="C2250" t="str">
            <v>P20300901: Total Underwriting Revenue</v>
          </cell>
          <cell r="D2250">
            <v>103494</v>
          </cell>
          <cell r="E2250">
            <v>107376</v>
          </cell>
          <cell r="F2250">
            <v>112653</v>
          </cell>
          <cell r="G2250">
            <v>120892</v>
          </cell>
          <cell r="H2250">
            <v>93640</v>
          </cell>
        </row>
        <row r="2251">
          <cell r="A2251" t="str">
            <v>Heartland Farm Mutual Inc. (A630) P20306601: Gross Commissions</v>
          </cell>
          <cell r="B2251" t="str">
            <v>Heartland Farm Mutual Inc. (A630)</v>
          </cell>
          <cell r="C2251" t="str">
            <v>P20306601: Gross Commissions</v>
          </cell>
          <cell r="D2251">
            <v>23704</v>
          </cell>
          <cell r="E2251">
            <v>24466</v>
          </cell>
          <cell r="F2251">
            <v>25492</v>
          </cell>
          <cell r="G2251">
            <v>26221</v>
          </cell>
          <cell r="H2251">
            <v>20825</v>
          </cell>
        </row>
        <row r="2252">
          <cell r="A2252" t="str">
            <v>Heartland Farm Mutual Inc. (A630) P20306801: Ceded Commissions</v>
          </cell>
          <cell r="B2252" t="str">
            <v>Heartland Farm Mutual Inc. (A630)</v>
          </cell>
          <cell r="C2252" t="str">
            <v>P20306801: Ceded Commissions</v>
          </cell>
          <cell r="D2252">
            <v>296</v>
          </cell>
          <cell r="E2252">
            <v>261</v>
          </cell>
          <cell r="F2252">
            <v>399</v>
          </cell>
          <cell r="G2252">
            <v>192</v>
          </cell>
          <cell r="H2252">
            <v>144</v>
          </cell>
        </row>
        <row r="2253">
          <cell r="A2253" t="str">
            <v>Heartland Farm Mutual Inc. (A630) P20301601: General Exp.s</v>
          </cell>
          <cell r="B2253" t="str">
            <v>Heartland Farm Mutual Inc. (A630)</v>
          </cell>
          <cell r="C2253" t="str">
            <v>P20301601: General Exp.s</v>
          </cell>
          <cell r="D2253">
            <v>17026</v>
          </cell>
          <cell r="E2253">
            <v>15673</v>
          </cell>
          <cell r="F2253">
            <v>15123</v>
          </cell>
          <cell r="G2253">
            <v>16967</v>
          </cell>
          <cell r="H2253">
            <v>15059</v>
          </cell>
        </row>
        <row r="2254">
          <cell r="A2254" t="str">
            <v>Heartland Farm Mutual Inc. (A630) P20301901: Total Claims and Exp.s</v>
          </cell>
          <cell r="B2254" t="str">
            <v>Heartland Farm Mutual Inc. (A630)</v>
          </cell>
          <cell r="C2254" t="str">
            <v>P20301901: Total Claims and Exp.s</v>
          </cell>
          <cell r="D2254">
            <v>112326</v>
          </cell>
          <cell r="E2254">
            <v>114073</v>
          </cell>
          <cell r="F2254">
            <v>110509</v>
          </cell>
          <cell r="G2254">
            <v>99436</v>
          </cell>
          <cell r="H2254">
            <v>81066</v>
          </cell>
        </row>
        <row r="2255">
          <cell r="A2255" t="str">
            <v>Heartland Farm Mutual Inc. (A630) P20302901: Underwriting Income</v>
          </cell>
          <cell r="B2255" t="str">
            <v>Heartland Farm Mutual Inc. (A630)</v>
          </cell>
          <cell r="C2255" t="str">
            <v>P20302901: Underwriting Income</v>
          </cell>
          <cell r="D2255">
            <v>-8832</v>
          </cell>
          <cell r="E2255">
            <v>-6697</v>
          </cell>
          <cell r="F2255">
            <v>2144</v>
          </cell>
          <cell r="G2255">
            <v>21456</v>
          </cell>
          <cell r="H2255">
            <v>12574</v>
          </cell>
        </row>
        <row r="2256">
          <cell r="A2256" t="str">
            <v>Heartland Farm Mutual Inc. (A630) P20303901: Net Investment Income</v>
          </cell>
          <cell r="B2256" t="str">
            <v>Heartland Farm Mutual Inc. (A630)</v>
          </cell>
          <cell r="C2256" t="str">
            <v>P20303901: Net Investment Income</v>
          </cell>
          <cell r="D2256">
            <v>968</v>
          </cell>
          <cell r="E2256">
            <v>7751</v>
          </cell>
          <cell r="F2256">
            <v>6229</v>
          </cell>
          <cell r="G2256">
            <v>12897</v>
          </cell>
          <cell r="H2256">
            <v>-2066</v>
          </cell>
        </row>
        <row r="2257">
          <cell r="A2257" t="str">
            <v>Heartland Farm Mutual Inc. (A630) P20308901: NET INCOME</v>
          </cell>
          <cell r="B2257" t="str">
            <v>Heartland Farm Mutual Inc. (A630)</v>
          </cell>
          <cell r="C2257" t="str">
            <v>P20308901: NET INCOME</v>
          </cell>
          <cell r="D2257">
            <v>-6232</v>
          </cell>
          <cell r="E2257">
            <v>1278</v>
          </cell>
          <cell r="F2257">
            <v>6650</v>
          </cell>
          <cell r="G2257">
            <v>25054</v>
          </cell>
          <cell r="H2257">
            <v>9214</v>
          </cell>
        </row>
        <row r="2258">
          <cell r="A2258" t="str">
            <v>Heartland Farm Mutual Inc. (A630) P20451101: Transfers from (to) Head Office - Subtotal</v>
          </cell>
          <cell r="B2258" t="str">
            <v>Heartland Farm Mutual Inc. (A630)</v>
          </cell>
          <cell r="C2258" t="str">
            <v>P20451101: Transfers from (to) Head Office - Subtotal</v>
          </cell>
        </row>
        <row r="2259">
          <cell r="A2259" t="str">
            <v>Heartland Farm Mutual Inc. (A630) P20452001: Advances (Returns)</v>
          </cell>
          <cell r="B2259" t="str">
            <v>Heartland Farm Mutual Inc. (A630)</v>
          </cell>
          <cell r="C2259" t="str">
            <v>P20452001: Advances (Returns)</v>
          </cell>
        </row>
        <row r="2260">
          <cell r="A2260" t="str">
            <v>Heartland Farm Mutual Inc. (A630) P30610101: Capital available</v>
          </cell>
          <cell r="B2260" t="str">
            <v>Heartland Farm Mutual Inc. (A630)</v>
          </cell>
          <cell r="C2260" t="str">
            <v>P30610101: Capital available</v>
          </cell>
          <cell r="D2260">
            <v>90145</v>
          </cell>
          <cell r="E2260">
            <v>85186</v>
          </cell>
          <cell r="F2260">
            <v>92608</v>
          </cell>
          <cell r="G2260">
            <v>106522</v>
          </cell>
          <cell r="H2260">
            <v>159693</v>
          </cell>
        </row>
        <row r="2261">
          <cell r="A2261" t="str">
            <v>Heartland Farm Mutual Inc. (A630) P30610901: Total Capital Available</v>
          </cell>
          <cell r="B2261" t="str">
            <v>Heartland Farm Mutual Inc. (A630)</v>
          </cell>
          <cell r="C2261" t="str">
            <v>P30610901: Total Capital Available</v>
          </cell>
          <cell r="D2261">
            <v>90145</v>
          </cell>
          <cell r="E2261">
            <v>85186</v>
          </cell>
          <cell r="F2261">
            <v>92608</v>
          </cell>
          <cell r="G2261">
            <v>106522</v>
          </cell>
          <cell r="H2261">
            <v>159693</v>
          </cell>
        </row>
        <row r="2262">
          <cell r="A2262" t="str">
            <v>Heartland Farm Mutual Inc. (A630) P30611101: Net Assets Available</v>
          </cell>
          <cell r="B2262" t="str">
            <v>Heartland Farm Mutual Inc. (A630)</v>
          </cell>
          <cell r="C2262" t="str">
            <v>P30611101: Net Assets Available</v>
          </cell>
        </row>
        <row r="2263">
          <cell r="A2263" t="str">
            <v>Heartland Farm Mutual Inc. (A630) P30611901: Total Net Assets Available</v>
          </cell>
          <cell r="B2263" t="str">
            <v>Heartland Farm Mutual Inc. (A630)</v>
          </cell>
          <cell r="C2263" t="str">
            <v>P30611901: Total Net Assets Available</v>
          </cell>
        </row>
        <row r="2264">
          <cell r="A2264" t="str">
            <v>Heartland Farm Mutual Inc. (A630) P30615901: Total Capital (Margin) Required at Target</v>
          </cell>
          <cell r="B2264" t="str">
            <v>Heartland Farm Mutual Inc. (A630)</v>
          </cell>
          <cell r="C2264" t="str">
            <v>P30615901: Total Capital (Margin) Required at Target</v>
          </cell>
          <cell r="D2264">
            <v>44939</v>
          </cell>
          <cell r="E2264">
            <v>37397</v>
          </cell>
          <cell r="F2264">
            <v>37641</v>
          </cell>
          <cell r="G2264">
            <v>40387</v>
          </cell>
          <cell r="H2264">
            <v>62818</v>
          </cell>
        </row>
        <row r="2265">
          <cell r="A2265" t="str">
            <v>Heartland Farm Mutual Inc. (A630) P30616001: Minimum Capital (Margin) Required (line 59 / 1.5)</v>
          </cell>
          <cell r="B2265" t="str">
            <v>Heartland Farm Mutual Inc. (A630)</v>
          </cell>
          <cell r="C2265" t="str">
            <v>P30616001: Minimum Capital (Margin) Required (line 59 / 1.5)</v>
          </cell>
          <cell r="D2265">
            <v>29959</v>
          </cell>
          <cell r="E2265">
            <v>24931</v>
          </cell>
          <cell r="F2265">
            <v>25094</v>
          </cell>
          <cell r="G2265">
            <v>26925</v>
          </cell>
          <cell r="H2265">
            <v>41879</v>
          </cell>
        </row>
        <row r="2266">
          <cell r="A2266" t="str">
            <v>Heartland Farm Mutual Inc. (A630) P30616801: Total Capital (Margin) Required at Target : Specify</v>
          </cell>
          <cell r="B2266" t="str">
            <v>Heartland Farm Mutual Inc. (A630)</v>
          </cell>
          <cell r="C2266" t="str">
            <v>P30616801: Total Capital (Margin) Required at Target : Specify</v>
          </cell>
          <cell r="D2266">
            <v>0</v>
          </cell>
          <cell r="E2266">
            <v>0</v>
          </cell>
          <cell r="F2266">
            <v>0</v>
          </cell>
          <cell r="G2266">
            <v>0</v>
          </cell>
          <cell r="H2266">
            <v>0</v>
          </cell>
        </row>
        <row r="2267">
          <cell r="A2267" t="str">
            <v>Heartland Farm Mutual Inc. (A630) P30616901: Total minimum capital (margin) required</v>
          </cell>
          <cell r="B2267" t="str">
            <v>Heartland Farm Mutual Inc. (A630)</v>
          </cell>
          <cell r="C2267" t="str">
            <v>P30616901: Total minimum capital (margin) required</v>
          </cell>
          <cell r="D2267">
            <v>29959</v>
          </cell>
          <cell r="E2267">
            <v>24931</v>
          </cell>
          <cell r="F2267">
            <v>25094</v>
          </cell>
          <cell r="G2267">
            <v>26925</v>
          </cell>
          <cell r="H2267">
            <v>41879</v>
          </cell>
        </row>
        <row r="2268">
          <cell r="A2268" t="str">
            <v>Heartland Farm Mutual Inc. (A630) P30617901: Excess Capital (Net Assets Available) over Minimum Capital (Margin) Required</v>
          </cell>
          <cell r="B2268" t="str">
            <v>Heartland Farm Mutual Inc. (A630)</v>
          </cell>
          <cell r="C2268" t="str">
            <v>P30617901: Excess Capital (Net Assets Available) over Minimum Capital (Margin) Required</v>
          </cell>
          <cell r="D2268">
            <v>60186</v>
          </cell>
          <cell r="E2268">
            <v>60255</v>
          </cell>
          <cell r="F2268">
            <v>67514</v>
          </cell>
          <cell r="G2268">
            <v>79597</v>
          </cell>
          <cell r="H2268">
            <v>117814</v>
          </cell>
        </row>
        <row r="2269">
          <cell r="A2269" t="str">
            <v>Heartland Farm Mutual Inc. (A630) P30619001: Ratio (Line 09 or line 19 as a % of line 69)</v>
          </cell>
          <cell r="B2269" t="str">
            <v>Heartland Farm Mutual Inc. (A630)</v>
          </cell>
          <cell r="C2269" t="str">
            <v>P30619001: Ratio (Line 09 or line 19 as a % of line 69)</v>
          </cell>
          <cell r="D2269">
            <v>300.89</v>
          </cell>
          <cell r="E2269">
            <v>341.69</v>
          </cell>
          <cell r="F2269">
            <v>369.04</v>
          </cell>
          <cell r="G2269">
            <v>395.62</v>
          </cell>
          <cell r="H2269">
            <v>381.32</v>
          </cell>
        </row>
        <row r="2270">
          <cell r="A2270" t="str">
            <v>Intact Insurance Company (A480) P20100101: Cash and Cash Equivalents</v>
          </cell>
          <cell r="B2270" t="str">
            <v>Intact Insurance Company (A480)</v>
          </cell>
          <cell r="C2270" t="str">
            <v>P20100101: Cash and Cash Equivalents</v>
          </cell>
          <cell r="D2270">
            <v>89260</v>
          </cell>
          <cell r="E2270">
            <v>84509</v>
          </cell>
          <cell r="F2270">
            <v>116597</v>
          </cell>
          <cell r="G2270">
            <v>198314</v>
          </cell>
          <cell r="H2270">
            <v>214842</v>
          </cell>
        </row>
        <row r="2271">
          <cell r="A2271" t="str">
            <v>Intact Insurance Company (A480) P20101901: Total Investments</v>
          </cell>
          <cell r="B2271" t="str">
            <v>Intact Insurance Company (A480)</v>
          </cell>
          <cell r="C2271" t="str">
            <v>P20101901: Total Investments</v>
          </cell>
          <cell r="D2271">
            <v>7699513</v>
          </cell>
          <cell r="E2271">
            <v>7561280</v>
          </cell>
          <cell r="F2271">
            <v>8192335</v>
          </cell>
          <cell r="G2271">
            <v>9406901</v>
          </cell>
          <cell r="H2271">
            <v>723864</v>
          </cell>
        </row>
        <row r="2272">
          <cell r="A2272" t="str">
            <v>Intact Insurance Company (A480) P20108901: TOTAL ASSETS</v>
          </cell>
          <cell r="B2272" t="str">
            <v>Intact Insurance Company (A480)</v>
          </cell>
          <cell r="C2272" t="str">
            <v>P20108901: TOTAL ASSETS</v>
          </cell>
          <cell r="D2272">
            <v>16727502</v>
          </cell>
          <cell r="E2272">
            <v>15076797</v>
          </cell>
          <cell r="F2272">
            <v>16124779</v>
          </cell>
          <cell r="G2272">
            <v>19323703</v>
          </cell>
          <cell r="H2272">
            <v>19879140</v>
          </cell>
        </row>
        <row r="2273">
          <cell r="A2273" t="str">
            <v>Intact Insurance Company (A480) P20108902: TOTAL ASSETS - Vested</v>
          </cell>
          <cell r="B2273" t="str">
            <v>Intact Insurance Company (A480)</v>
          </cell>
          <cell r="C2273" t="str">
            <v>P20108902: TOTAL ASSETS - Vested</v>
          </cell>
        </row>
        <row r="2274">
          <cell r="A2274" t="str">
            <v>Intact Insurance Company (A480) P20201201: Unearned Premiums</v>
          </cell>
          <cell r="B2274" t="str">
            <v>Intact Insurance Company (A480)</v>
          </cell>
          <cell r="C2274" t="str">
            <v>P20201201: Unearned Premiums</v>
          </cell>
          <cell r="D2274">
            <v>3812928</v>
          </cell>
          <cell r="E2274">
            <v>3672456</v>
          </cell>
          <cell r="F2274">
            <v>3921118</v>
          </cell>
          <cell r="G2274">
            <v>4493447</v>
          </cell>
          <cell r="H2274">
            <v>4771195</v>
          </cell>
        </row>
        <row r="2275">
          <cell r="A2275" t="str">
            <v>Intact Insurance Company (A480) P20201301: Unpaid Claims &amp; Exp</v>
          </cell>
          <cell r="B2275" t="str">
            <v>Intact Insurance Company (A480)</v>
          </cell>
          <cell r="C2275" t="str">
            <v>P20201301: Unpaid Claims &amp; Exp</v>
          </cell>
          <cell r="D2275">
            <v>8038580</v>
          </cell>
          <cell r="E2275">
            <v>6844530</v>
          </cell>
          <cell r="F2275">
            <v>7250094</v>
          </cell>
          <cell r="G2275">
            <v>8903307</v>
          </cell>
          <cell r="H2275">
            <v>9285319</v>
          </cell>
        </row>
        <row r="2276">
          <cell r="A2276" t="str">
            <v>Intact Insurance Company (A480) P20202901: TOTAL LIABILITIES</v>
          </cell>
          <cell r="B2276" t="str">
            <v>Intact Insurance Company (A480)</v>
          </cell>
          <cell r="C2276" t="str">
            <v>P20202901: TOTAL LIABILITIES</v>
          </cell>
          <cell r="D2276">
            <v>13279567</v>
          </cell>
          <cell r="E2276">
            <v>11704579</v>
          </cell>
          <cell r="F2276">
            <v>12566036</v>
          </cell>
          <cell r="G2276">
            <v>15058237</v>
          </cell>
          <cell r="H2276">
            <v>15824073</v>
          </cell>
        </row>
        <row r="2277">
          <cell r="A2277" t="str">
            <v>Intact Insurance Company (A480) P20204901: TOTAL EQUITY</v>
          </cell>
          <cell r="B2277" t="str">
            <v>Intact Insurance Company (A480)</v>
          </cell>
          <cell r="C2277" t="str">
            <v>P20204901: TOTAL EQUITY</v>
          </cell>
          <cell r="D2277">
            <v>3447935</v>
          </cell>
          <cell r="E2277">
            <v>3372218</v>
          </cell>
          <cell r="F2277">
            <v>3558743</v>
          </cell>
          <cell r="G2277">
            <v>4265466</v>
          </cell>
          <cell r="H2277">
            <v>4055067</v>
          </cell>
        </row>
        <row r="2278">
          <cell r="A2278" t="str">
            <v>Intact Insurance Company (A480) P20206901: Total Head Office Account, Reserves and AOCI</v>
          </cell>
          <cell r="B2278" t="str">
            <v>Intact Insurance Company (A480)</v>
          </cell>
          <cell r="C2278" t="str">
            <v>P20206901: Total Head Office Account, Reserves and AOCI</v>
          </cell>
        </row>
        <row r="2279">
          <cell r="A2279" t="str">
            <v>Intact Insurance Company (A480) P20300101: Direct Written Premiums</v>
          </cell>
          <cell r="B2279" t="str">
            <v>Intact Insurance Company (A480)</v>
          </cell>
          <cell r="C2279" t="str">
            <v>P20300101: Direct Written Premiums</v>
          </cell>
          <cell r="D2279">
            <v>6610311</v>
          </cell>
          <cell r="E2279">
            <v>6669324</v>
          </cell>
          <cell r="F2279">
            <v>7225553</v>
          </cell>
          <cell r="G2279">
            <v>8276583</v>
          </cell>
          <cell r="H2279">
            <v>6639878</v>
          </cell>
        </row>
        <row r="2280">
          <cell r="A2280" t="str">
            <v>Intact Insurance Company (A480) P20300201: Reinsurance Assumed</v>
          </cell>
          <cell r="B2280" t="str">
            <v>Intact Insurance Company (A480)</v>
          </cell>
          <cell r="C2280" t="str">
            <v>P20300201: Reinsurance Assumed</v>
          </cell>
          <cell r="D2280">
            <v>190581</v>
          </cell>
          <cell r="E2280">
            <v>233694</v>
          </cell>
          <cell r="F2280">
            <v>318367</v>
          </cell>
          <cell r="G2280">
            <v>291954</v>
          </cell>
          <cell r="H2280">
            <v>139453</v>
          </cell>
        </row>
        <row r="2281">
          <cell r="A2281" t="str">
            <v>Intact Insurance Company (A480) P20300301: Reinsurance Ceded</v>
          </cell>
          <cell r="B2281" t="str">
            <v>Intact Insurance Company (A480)</v>
          </cell>
          <cell r="C2281" t="str">
            <v>P20300301: Reinsurance Ceded</v>
          </cell>
          <cell r="D2281">
            <v>1701567</v>
          </cell>
          <cell r="E2281">
            <v>1720255</v>
          </cell>
          <cell r="F2281">
            <v>1890598</v>
          </cell>
          <cell r="G2281">
            <v>2233055</v>
          </cell>
          <cell r="H2281">
            <v>1881887</v>
          </cell>
        </row>
        <row r="2282">
          <cell r="A2282" t="str">
            <v>Intact Insurance Company (A480) P20300401: Net Premiums Written</v>
          </cell>
          <cell r="B2282" t="str">
            <v>Intact Insurance Company (A480)</v>
          </cell>
          <cell r="C2282" t="str">
            <v>P20300401: Net Premiums Written</v>
          </cell>
          <cell r="D2282">
            <v>5099325</v>
          </cell>
          <cell r="E2282">
            <v>5182763</v>
          </cell>
          <cell r="F2282">
            <v>5653322</v>
          </cell>
          <cell r="G2282">
            <v>6335482</v>
          </cell>
          <cell r="H2282">
            <v>4897444</v>
          </cell>
        </row>
        <row r="2283">
          <cell r="A2283" t="str">
            <v>Intact Insurance Company (A480) P20300601: Net Premiums Earned</v>
          </cell>
          <cell r="B2283" t="str">
            <v>Intact Insurance Company (A480)</v>
          </cell>
          <cell r="C2283" t="str">
            <v>P20300601: Net Premiums Earned</v>
          </cell>
          <cell r="D2283">
            <v>5042796</v>
          </cell>
          <cell r="E2283">
            <v>5149506</v>
          </cell>
          <cell r="F2283">
            <v>5484890</v>
          </cell>
          <cell r="G2283">
            <v>6153083</v>
          </cell>
          <cell r="H2283">
            <v>4727483</v>
          </cell>
        </row>
        <row r="2284">
          <cell r="A2284" t="str">
            <v>Intact Insurance Company (A480) P20306201: Gross Claims and Adjustment Expenses</v>
          </cell>
          <cell r="B2284" t="str">
            <v>Intact Insurance Company (A480)</v>
          </cell>
          <cell r="C2284" t="str">
            <v>P20306201: Gross Claims and Adjustment Expenses</v>
          </cell>
          <cell r="D2284">
            <v>4373720</v>
          </cell>
          <cell r="E2284">
            <v>4355099</v>
          </cell>
          <cell r="F2284">
            <v>4903593</v>
          </cell>
          <cell r="G2284">
            <v>4958672</v>
          </cell>
          <cell r="H2284">
            <v>3376913</v>
          </cell>
        </row>
        <row r="2285">
          <cell r="A2285" t="str">
            <v>Intact Insurance Company (A480) P20301001: Net Claims and Adj. Exp.</v>
          </cell>
          <cell r="B2285" t="str">
            <v>Intact Insurance Company (A480)</v>
          </cell>
          <cell r="C2285" t="str">
            <v>P20301001: Net Claims and Adj. Exp.</v>
          </cell>
          <cell r="D2285">
            <v>3442434</v>
          </cell>
          <cell r="E2285">
            <v>3456479</v>
          </cell>
          <cell r="F2285">
            <v>3839627</v>
          </cell>
          <cell r="G2285">
            <v>3701443</v>
          </cell>
          <cell r="H2285">
            <v>2525348</v>
          </cell>
        </row>
        <row r="2286">
          <cell r="A2286" t="str">
            <v>Intact Insurance Company (A480) P20300901: Total Underwriting Revenue</v>
          </cell>
          <cell r="B2286" t="str">
            <v>Intact Insurance Company (A480)</v>
          </cell>
          <cell r="C2286" t="str">
            <v>P20300901: Total Underwriting Revenue</v>
          </cell>
          <cell r="D2286">
            <v>5101469</v>
          </cell>
          <cell r="E2286">
            <v>5207805</v>
          </cell>
          <cell r="F2286">
            <v>5544886</v>
          </cell>
          <cell r="G2286">
            <v>6218354</v>
          </cell>
          <cell r="H2286">
            <v>4779799</v>
          </cell>
        </row>
        <row r="2287">
          <cell r="A2287" t="str">
            <v>Intact Insurance Company (A480) P20306601: Gross Commissions</v>
          </cell>
          <cell r="B2287" t="str">
            <v>Intact Insurance Company (A480)</v>
          </cell>
          <cell r="C2287" t="str">
            <v>P20306601: Gross Commissions</v>
          </cell>
          <cell r="D2287">
            <v>1202875</v>
          </cell>
          <cell r="E2287">
            <v>1230298</v>
          </cell>
          <cell r="F2287">
            <v>1284732</v>
          </cell>
          <cell r="G2287">
            <v>1595059</v>
          </cell>
          <cell r="H2287">
            <v>1477506</v>
          </cell>
        </row>
        <row r="2288">
          <cell r="A2288" t="str">
            <v>Intact Insurance Company (A480) P20306801: Ceded Commissions</v>
          </cell>
          <cell r="B2288" t="str">
            <v>Intact Insurance Company (A480)</v>
          </cell>
          <cell r="C2288" t="str">
            <v>P20306801: Ceded Commissions</v>
          </cell>
          <cell r="D2288">
            <v>394325</v>
          </cell>
          <cell r="E2288">
            <v>399374</v>
          </cell>
          <cell r="F2288">
            <v>415934</v>
          </cell>
          <cell r="G2288">
            <v>542603</v>
          </cell>
          <cell r="H2288">
            <v>520575</v>
          </cell>
        </row>
        <row r="2289">
          <cell r="A2289" t="str">
            <v>Intact Insurance Company (A480) P20301601: General Exp.s</v>
          </cell>
          <cell r="B2289" t="str">
            <v>Intact Insurance Company (A480)</v>
          </cell>
          <cell r="C2289" t="str">
            <v>P20301601: General Exp.s</v>
          </cell>
          <cell r="D2289">
            <v>378832</v>
          </cell>
          <cell r="E2289">
            <v>395353</v>
          </cell>
          <cell r="F2289">
            <v>394644</v>
          </cell>
          <cell r="G2289">
            <v>505698</v>
          </cell>
          <cell r="H2289">
            <v>385604</v>
          </cell>
        </row>
        <row r="2290">
          <cell r="A2290" t="str">
            <v>Intact Insurance Company (A480) P20301901: Total Claims and Exp.s</v>
          </cell>
          <cell r="B2290" t="str">
            <v>Intact Insurance Company (A480)</v>
          </cell>
          <cell r="C2290" t="str">
            <v>P20301901: Total Claims and Exp.s</v>
          </cell>
          <cell r="D2290">
            <v>4977621</v>
          </cell>
          <cell r="E2290">
            <v>5035326</v>
          </cell>
          <cell r="F2290">
            <v>5475381</v>
          </cell>
          <cell r="G2290">
            <v>5687436</v>
          </cell>
          <cell r="H2290">
            <v>4196017</v>
          </cell>
        </row>
        <row r="2291">
          <cell r="A2291" t="str">
            <v>Intact Insurance Company (A480) P20302901: Underwriting Income</v>
          </cell>
          <cell r="B2291" t="str">
            <v>Intact Insurance Company (A480)</v>
          </cell>
          <cell r="C2291" t="str">
            <v>P20302901: Underwriting Income</v>
          </cell>
          <cell r="D2291">
            <v>123848</v>
          </cell>
          <cell r="E2291">
            <v>172479</v>
          </cell>
          <cell r="F2291">
            <v>69505</v>
          </cell>
          <cell r="G2291">
            <v>530918</v>
          </cell>
          <cell r="H2291">
            <v>583782</v>
          </cell>
        </row>
        <row r="2292">
          <cell r="A2292" t="str">
            <v>Intact Insurance Company (A480) P20303901: Net Investment Income</v>
          </cell>
          <cell r="B2292" t="str">
            <v>Intact Insurance Company (A480)</v>
          </cell>
          <cell r="C2292" t="str">
            <v>P20303901: Net Investment Income</v>
          </cell>
          <cell r="D2292">
            <v>260905</v>
          </cell>
          <cell r="E2292">
            <v>227020</v>
          </cell>
          <cell r="F2292">
            <v>284834</v>
          </cell>
          <cell r="G2292">
            <v>301021</v>
          </cell>
          <cell r="H2292">
            <v>28783</v>
          </cell>
        </row>
        <row r="2293">
          <cell r="A2293" t="str">
            <v>Intact Insurance Company (A480) P20308901: NET INCOME</v>
          </cell>
          <cell r="B2293" t="str">
            <v>Intact Insurance Company (A480)</v>
          </cell>
          <cell r="C2293" t="str">
            <v>P20308901: NET INCOME</v>
          </cell>
          <cell r="D2293">
            <v>300930</v>
          </cell>
          <cell r="E2293">
            <v>308393</v>
          </cell>
          <cell r="F2293">
            <v>272745</v>
          </cell>
          <cell r="G2293">
            <v>605754</v>
          </cell>
          <cell r="H2293">
            <v>560143</v>
          </cell>
        </row>
        <row r="2294">
          <cell r="A2294" t="str">
            <v>Intact Insurance Company (A480) P20451101: Transfers from (to) Head Office - Subtotal</v>
          </cell>
          <cell r="B2294" t="str">
            <v>Intact Insurance Company (A480)</v>
          </cell>
          <cell r="C2294" t="str">
            <v>P20451101: Transfers from (to) Head Office - Subtotal</v>
          </cell>
        </row>
        <row r="2295">
          <cell r="A2295" t="str">
            <v>Intact Insurance Company (A480) P20452001: Advances (Returns)</v>
          </cell>
          <cell r="B2295" t="str">
            <v>Intact Insurance Company (A480)</v>
          </cell>
          <cell r="C2295" t="str">
            <v>P20452001: Advances (Returns)</v>
          </cell>
        </row>
        <row r="2296">
          <cell r="A2296" t="str">
            <v>Intact Insurance Company (A480) P30610101: Capital available</v>
          </cell>
          <cell r="B2296" t="str">
            <v>Intact Insurance Company (A480)</v>
          </cell>
          <cell r="C2296" t="str">
            <v>P30610101: Capital available</v>
          </cell>
          <cell r="D2296">
            <v>2278264</v>
          </cell>
          <cell r="E2296">
            <v>2206138</v>
          </cell>
          <cell r="F2296">
            <v>2354200</v>
          </cell>
          <cell r="G2296">
            <v>2822193</v>
          </cell>
          <cell r="H2296">
            <v>2715031</v>
          </cell>
        </row>
        <row r="2297">
          <cell r="A2297" t="str">
            <v>Intact Insurance Company (A480) P30610901: Total Capital Available</v>
          </cell>
          <cell r="B2297" t="str">
            <v>Intact Insurance Company (A480)</v>
          </cell>
          <cell r="C2297" t="str">
            <v>P30610901: Total Capital Available</v>
          </cell>
          <cell r="D2297">
            <v>2278264</v>
          </cell>
          <cell r="E2297">
            <v>2206138</v>
          </cell>
          <cell r="F2297">
            <v>2354200</v>
          </cell>
          <cell r="G2297">
            <v>2822193</v>
          </cell>
          <cell r="H2297">
            <v>2715031</v>
          </cell>
        </row>
        <row r="2298">
          <cell r="A2298" t="str">
            <v>Intact Insurance Company (A480) P30611101: Net Assets Available</v>
          </cell>
          <cell r="B2298" t="str">
            <v>Intact Insurance Company (A480)</v>
          </cell>
          <cell r="C2298" t="str">
            <v>P30611101: Net Assets Available</v>
          </cell>
        </row>
        <row r="2299">
          <cell r="A2299" t="str">
            <v>Intact Insurance Company (A480) P30611901: Total Net Assets Available</v>
          </cell>
          <cell r="B2299" t="str">
            <v>Intact Insurance Company (A480)</v>
          </cell>
          <cell r="C2299" t="str">
            <v>P30611901: Total Net Assets Available</v>
          </cell>
        </row>
        <row r="2300">
          <cell r="A2300" t="str">
            <v>Intact Insurance Company (A480) P30615901: Total Capital (Margin) Required at Target</v>
          </cell>
          <cell r="B2300" t="str">
            <v>Intact Insurance Company (A480)</v>
          </cell>
          <cell r="C2300" t="str">
            <v>P30615901: Total Capital (Margin) Required at Target</v>
          </cell>
          <cell r="D2300">
            <v>1722278</v>
          </cell>
          <cell r="E2300">
            <v>1676470</v>
          </cell>
          <cell r="F2300">
            <v>1901508</v>
          </cell>
          <cell r="G2300">
            <v>1892475</v>
          </cell>
          <cell r="H2300">
            <v>2079216</v>
          </cell>
        </row>
        <row r="2301">
          <cell r="A2301" t="str">
            <v>Intact Insurance Company (A480) P30616001: Minimum Capital (Margin) Required (line 59 / 1.5)</v>
          </cell>
          <cell r="B2301" t="str">
            <v>Intact Insurance Company (A480)</v>
          </cell>
          <cell r="C2301" t="str">
            <v>P30616001: Minimum Capital (Margin) Required (line 59 / 1.5)</v>
          </cell>
          <cell r="D2301">
            <v>1148185</v>
          </cell>
          <cell r="E2301">
            <v>1117647</v>
          </cell>
          <cell r="F2301">
            <v>1267672</v>
          </cell>
          <cell r="G2301">
            <v>1261650</v>
          </cell>
          <cell r="H2301">
            <v>1386144</v>
          </cell>
        </row>
        <row r="2302">
          <cell r="A2302" t="str">
            <v>Intact Insurance Company (A480) P30616801: Total Capital (Margin) Required at Target : Specify</v>
          </cell>
          <cell r="B2302" t="str">
            <v>Intact Insurance Company (A480)</v>
          </cell>
          <cell r="C2302" t="str">
            <v>P30616801: Total Capital (Margin) Required at Target : Specify</v>
          </cell>
          <cell r="D2302">
            <v>0</v>
          </cell>
          <cell r="E2302">
            <v>0</v>
          </cell>
          <cell r="F2302">
            <v>0</v>
          </cell>
          <cell r="G2302">
            <v>0</v>
          </cell>
          <cell r="H2302">
            <v>0</v>
          </cell>
        </row>
        <row r="2303">
          <cell r="A2303" t="str">
            <v>Intact Insurance Company (A480) P30616901: Total minimum capital (margin) required</v>
          </cell>
          <cell r="B2303" t="str">
            <v>Intact Insurance Company (A480)</v>
          </cell>
          <cell r="C2303" t="str">
            <v>P30616901: Total minimum capital (margin) required</v>
          </cell>
          <cell r="D2303">
            <v>1148185</v>
          </cell>
          <cell r="E2303">
            <v>1117647</v>
          </cell>
          <cell r="F2303">
            <v>1267672</v>
          </cell>
          <cell r="G2303">
            <v>1261650</v>
          </cell>
          <cell r="H2303">
            <v>1386144</v>
          </cell>
        </row>
        <row r="2304">
          <cell r="A2304" t="str">
            <v>Intact Insurance Company (A480) P30617901: Excess Capital (Net Assets Available) over Minimum Capital (Margin) Required</v>
          </cell>
          <cell r="B2304" t="str">
            <v>Intact Insurance Company (A480)</v>
          </cell>
          <cell r="C2304" t="str">
            <v>P30617901: Excess Capital (Net Assets Available) over Minimum Capital (Margin) Required</v>
          </cell>
          <cell r="D2304">
            <v>1130079</v>
          </cell>
          <cell r="E2304">
            <v>1088491</v>
          </cell>
          <cell r="F2304">
            <v>1086528</v>
          </cell>
          <cell r="G2304">
            <v>1560543</v>
          </cell>
          <cell r="H2304">
            <v>1328887</v>
          </cell>
        </row>
        <row r="2305">
          <cell r="A2305" t="str">
            <v>Intact Insurance Company (A480) P30619001: Ratio (Line 09 or line 19 as a % of line 69)</v>
          </cell>
          <cell r="B2305" t="str">
            <v>Intact Insurance Company (A480)</v>
          </cell>
          <cell r="C2305" t="str">
            <v>P30619001: Ratio (Line 09 or line 19 as a % of line 69)</v>
          </cell>
          <cell r="D2305">
            <v>198.42</v>
          </cell>
          <cell r="E2305">
            <v>197.39</v>
          </cell>
          <cell r="F2305">
            <v>185.71</v>
          </cell>
          <cell r="G2305">
            <v>223.69</v>
          </cell>
          <cell r="H2305">
            <v>195.87</v>
          </cell>
        </row>
        <row r="2306">
          <cell r="A2306" t="str">
            <v>Jevco Insurance Company (A522) P20100101: Cash and Cash Equivalents</v>
          </cell>
          <cell r="B2306" t="str">
            <v>Jevco Insurance Company (A522)</v>
          </cell>
          <cell r="C2306" t="str">
            <v>P20100101: Cash and Cash Equivalents</v>
          </cell>
          <cell r="D2306">
            <v>1655</v>
          </cell>
          <cell r="E2306">
            <v>1360</v>
          </cell>
          <cell r="F2306">
            <v>2294</v>
          </cell>
          <cell r="G2306">
            <v>14703</v>
          </cell>
          <cell r="H2306">
            <v>4789</v>
          </cell>
        </row>
        <row r="2307">
          <cell r="A2307" t="str">
            <v>Jevco Insurance Company (A522) P20101901: Total Investments</v>
          </cell>
          <cell r="B2307" t="str">
            <v>Jevco Insurance Company (A522)</v>
          </cell>
          <cell r="C2307" t="str">
            <v>P20101901: Total Investments</v>
          </cell>
          <cell r="D2307">
            <v>690134</v>
          </cell>
          <cell r="E2307">
            <v>685657</v>
          </cell>
          <cell r="F2307">
            <v>733384</v>
          </cell>
          <cell r="G2307">
            <v>788512</v>
          </cell>
          <cell r="H2307">
            <v>1173</v>
          </cell>
        </row>
        <row r="2308">
          <cell r="A2308" t="str">
            <v>Jevco Insurance Company (A522) P20108901: TOTAL ASSETS</v>
          </cell>
          <cell r="B2308" t="str">
            <v>Jevco Insurance Company (A522)</v>
          </cell>
          <cell r="C2308" t="str">
            <v>P20108901: TOTAL ASSETS</v>
          </cell>
          <cell r="D2308">
            <v>1327760</v>
          </cell>
          <cell r="E2308">
            <v>876509</v>
          </cell>
          <cell r="F2308">
            <v>937313</v>
          </cell>
          <cell r="G2308">
            <v>1020116</v>
          </cell>
          <cell r="H2308">
            <v>1061895</v>
          </cell>
        </row>
        <row r="2309">
          <cell r="A2309" t="str">
            <v>Jevco Insurance Company (A522) P20108902: TOTAL ASSETS - Vested</v>
          </cell>
          <cell r="B2309" t="str">
            <v>Jevco Insurance Company (A522)</v>
          </cell>
          <cell r="C2309" t="str">
            <v>P20108902: TOTAL ASSETS - Vested</v>
          </cell>
        </row>
        <row r="2310">
          <cell r="A2310" t="str">
            <v>Jevco Insurance Company (A522) P20201201: Unearned Premiums</v>
          </cell>
          <cell r="B2310" t="str">
            <v>Jevco Insurance Company (A522)</v>
          </cell>
          <cell r="C2310" t="str">
            <v>P20201201: Unearned Premiums</v>
          </cell>
          <cell r="D2310">
            <v>233240</v>
          </cell>
          <cell r="E2310">
            <v>220693</v>
          </cell>
          <cell r="F2310">
            <v>244183</v>
          </cell>
          <cell r="G2310">
            <v>259775</v>
          </cell>
          <cell r="H2310">
            <v>275530</v>
          </cell>
        </row>
        <row r="2311">
          <cell r="A2311" t="str">
            <v>Jevco Insurance Company (A522) P20201301: Unpaid Claims &amp; Exp</v>
          </cell>
          <cell r="B2311" t="str">
            <v>Jevco Insurance Company (A522)</v>
          </cell>
          <cell r="C2311" t="str">
            <v>P20201301: Unpaid Claims &amp; Exp</v>
          </cell>
          <cell r="D2311">
            <v>885311</v>
          </cell>
          <cell r="E2311">
            <v>472841</v>
          </cell>
          <cell r="F2311">
            <v>485018</v>
          </cell>
          <cell r="G2311">
            <v>535279</v>
          </cell>
          <cell r="H2311">
            <v>563623</v>
          </cell>
        </row>
        <row r="2312">
          <cell r="A2312" t="str">
            <v>Jevco Insurance Company (A522) P20202901: TOTAL LIABILITIES</v>
          </cell>
          <cell r="B2312" t="str">
            <v>Jevco Insurance Company (A522)</v>
          </cell>
          <cell r="C2312" t="str">
            <v>P20202901: TOTAL LIABILITIES</v>
          </cell>
          <cell r="D2312">
            <v>1155230</v>
          </cell>
          <cell r="E2312">
            <v>713650</v>
          </cell>
          <cell r="F2312">
            <v>766435</v>
          </cell>
          <cell r="G2312">
            <v>824428</v>
          </cell>
          <cell r="H2312">
            <v>863447</v>
          </cell>
        </row>
        <row r="2313">
          <cell r="A2313" t="str">
            <v>Jevco Insurance Company (A522) P20204901: TOTAL EQUITY</v>
          </cell>
          <cell r="B2313" t="str">
            <v>Jevco Insurance Company (A522)</v>
          </cell>
          <cell r="C2313" t="str">
            <v>P20204901: TOTAL EQUITY</v>
          </cell>
          <cell r="D2313">
            <v>172530</v>
          </cell>
          <cell r="E2313">
            <v>162859</v>
          </cell>
          <cell r="F2313">
            <v>170878</v>
          </cell>
          <cell r="G2313">
            <v>195688</v>
          </cell>
          <cell r="H2313">
            <v>198448</v>
          </cell>
        </row>
        <row r="2314">
          <cell r="A2314" t="str">
            <v>Jevco Insurance Company (A522) P20206901: Total Head Office Account, Reserves and AOCI</v>
          </cell>
          <cell r="B2314" t="str">
            <v>Jevco Insurance Company (A522)</v>
          </cell>
          <cell r="C2314" t="str">
            <v>P20206901: Total Head Office Account, Reserves and AOCI</v>
          </cell>
        </row>
        <row r="2315">
          <cell r="A2315" t="str">
            <v>Jevco Insurance Company (A522) P20300101: Direct Written Premiums</v>
          </cell>
          <cell r="B2315" t="str">
            <v>Jevco Insurance Company (A522)</v>
          </cell>
          <cell r="C2315" t="str">
            <v>P20300101: Direct Written Premiums</v>
          </cell>
          <cell r="D2315">
            <v>76085</v>
          </cell>
          <cell r="E2315">
            <v>74591</v>
          </cell>
          <cell r="F2315">
            <v>106113</v>
          </cell>
          <cell r="G2315">
            <v>109072</v>
          </cell>
          <cell r="H2315">
            <v>76594</v>
          </cell>
        </row>
        <row r="2316">
          <cell r="A2316" t="str">
            <v>Jevco Insurance Company (A522) P20300201: Reinsurance Assumed</v>
          </cell>
          <cell r="B2316" t="str">
            <v>Jevco Insurance Company (A522)</v>
          </cell>
          <cell r="C2316" t="str">
            <v>P20300201: Reinsurance Assumed</v>
          </cell>
          <cell r="D2316">
            <v>316190</v>
          </cell>
          <cell r="E2316">
            <v>329002</v>
          </cell>
          <cell r="F2316">
            <v>345904</v>
          </cell>
          <cell r="G2316">
            <v>376933</v>
          </cell>
          <cell r="H2316">
            <v>306362</v>
          </cell>
        </row>
        <row r="2317">
          <cell r="A2317" t="str">
            <v>Jevco Insurance Company (A522) P20300301: Reinsurance Ceded</v>
          </cell>
          <cell r="B2317" t="str">
            <v>Jevco Insurance Company (A522)</v>
          </cell>
          <cell r="C2317" t="str">
            <v>P20300301: Reinsurance Ceded</v>
          </cell>
          <cell r="D2317">
            <v>19</v>
          </cell>
          <cell r="E2317">
            <v>4919</v>
          </cell>
          <cell r="F2317">
            <v>17146</v>
          </cell>
          <cell r="G2317">
            <v>14063</v>
          </cell>
          <cell r="H2317">
            <v>7998</v>
          </cell>
        </row>
        <row r="2318">
          <cell r="A2318" t="str">
            <v>Jevco Insurance Company (A522) P20300401: Net Premiums Written</v>
          </cell>
          <cell r="B2318" t="str">
            <v>Jevco Insurance Company (A522)</v>
          </cell>
          <cell r="C2318" t="str">
            <v>P20300401: Net Premiums Written</v>
          </cell>
          <cell r="D2318">
            <v>392256</v>
          </cell>
          <cell r="E2318">
            <v>398674</v>
          </cell>
          <cell r="F2318">
            <v>434871</v>
          </cell>
          <cell r="G2318">
            <v>471942</v>
          </cell>
          <cell r="H2318">
            <v>374958</v>
          </cell>
        </row>
        <row r="2319">
          <cell r="A2319" t="str">
            <v>Jevco Insurance Company (A522) P20300601: Net Premiums Earned</v>
          </cell>
          <cell r="B2319" t="str">
            <v>Jevco Insurance Company (A522)</v>
          </cell>
          <cell r="C2319" t="str">
            <v>P20300601: Net Premiums Earned</v>
          </cell>
          <cell r="D2319">
            <v>387907</v>
          </cell>
          <cell r="E2319">
            <v>396116</v>
          </cell>
          <cell r="F2319">
            <v>421915</v>
          </cell>
          <cell r="G2319">
            <v>453256</v>
          </cell>
          <cell r="H2319">
            <v>360269</v>
          </cell>
        </row>
        <row r="2320">
          <cell r="A2320" t="str">
            <v>Jevco Insurance Company (A522) P20306201: Gross Claims and Adjustment Expenses</v>
          </cell>
          <cell r="B2320" t="str">
            <v>Jevco Insurance Company (A522)</v>
          </cell>
          <cell r="C2320" t="str">
            <v>P20306201: Gross Claims and Adjustment Expenses</v>
          </cell>
          <cell r="D2320">
            <v>235423</v>
          </cell>
          <cell r="E2320">
            <v>276861</v>
          </cell>
          <cell r="F2320">
            <v>312739</v>
          </cell>
          <cell r="G2320">
            <v>292565</v>
          </cell>
          <cell r="H2320">
            <v>197132</v>
          </cell>
        </row>
        <row r="2321">
          <cell r="A2321" t="str">
            <v>Jevco Insurance Company (A522) P20301001: Net Claims and Adj. Exp.</v>
          </cell>
          <cell r="B2321" t="str">
            <v>Jevco Insurance Company (A522)</v>
          </cell>
          <cell r="C2321" t="str">
            <v>P20301001: Net Claims and Adj. Exp.</v>
          </cell>
          <cell r="D2321">
            <v>264803</v>
          </cell>
          <cell r="E2321">
            <v>265883</v>
          </cell>
          <cell r="F2321">
            <v>295356</v>
          </cell>
          <cell r="G2321">
            <v>274328</v>
          </cell>
          <cell r="H2321">
            <v>193413</v>
          </cell>
        </row>
        <row r="2322">
          <cell r="A2322" t="str">
            <v>Jevco Insurance Company (A522) P20300901: Total Underwriting Revenue</v>
          </cell>
          <cell r="B2322" t="str">
            <v>Jevco Insurance Company (A522)</v>
          </cell>
          <cell r="C2322" t="str">
            <v>P20300901: Total Underwriting Revenue</v>
          </cell>
          <cell r="D2322">
            <v>392421</v>
          </cell>
          <cell r="E2322">
            <v>400601</v>
          </cell>
          <cell r="F2322">
            <v>426530</v>
          </cell>
          <cell r="G2322">
            <v>458253</v>
          </cell>
          <cell r="H2322">
            <v>364290</v>
          </cell>
        </row>
        <row r="2323">
          <cell r="A2323" t="str">
            <v>Jevco Insurance Company (A522) P20306601: Gross Commissions</v>
          </cell>
          <cell r="B2323" t="str">
            <v>Jevco Insurance Company (A522)</v>
          </cell>
          <cell r="C2323" t="str">
            <v>P20306601: Gross Commissions</v>
          </cell>
          <cell r="D2323">
            <v>62072</v>
          </cell>
          <cell r="E2323">
            <v>64123</v>
          </cell>
          <cell r="F2323">
            <v>67137</v>
          </cell>
          <cell r="G2323">
            <v>78313</v>
          </cell>
          <cell r="H2323">
            <v>73199</v>
          </cell>
        </row>
        <row r="2324">
          <cell r="A2324" t="str">
            <v>Jevco Insurance Company (A522) P20306801: Ceded Commissions</v>
          </cell>
          <cell r="B2324" t="str">
            <v>Jevco Insurance Company (A522)</v>
          </cell>
          <cell r="C2324" t="str">
            <v>P20306801: Ceded Commissions</v>
          </cell>
          <cell r="D2324">
            <v>-124</v>
          </cell>
          <cell r="E2324">
            <v>206</v>
          </cell>
          <cell r="F2324">
            <v>307</v>
          </cell>
          <cell r="G2324">
            <v>831</v>
          </cell>
          <cell r="H2324">
            <v>245</v>
          </cell>
        </row>
        <row r="2325">
          <cell r="A2325" t="str">
            <v>Jevco Insurance Company (A522) P20301601: General Exp.s</v>
          </cell>
          <cell r="B2325" t="str">
            <v>Jevco Insurance Company (A522)</v>
          </cell>
          <cell r="C2325" t="str">
            <v>P20301601: General Exp.s</v>
          </cell>
          <cell r="D2325">
            <v>29141</v>
          </cell>
          <cell r="E2325">
            <v>30412</v>
          </cell>
          <cell r="F2325">
            <v>30357</v>
          </cell>
          <cell r="G2325">
            <v>35981</v>
          </cell>
          <cell r="H2325">
            <v>29167</v>
          </cell>
        </row>
        <row r="2326">
          <cell r="A2326" t="str">
            <v>Jevco Insurance Company (A522) P20301901: Total Claims and Exp.s</v>
          </cell>
          <cell r="B2326" t="str">
            <v>Jevco Insurance Company (A522)</v>
          </cell>
          <cell r="C2326" t="str">
            <v>P20301901: Total Claims and Exp.s</v>
          </cell>
          <cell r="D2326">
            <v>382895</v>
          </cell>
          <cell r="E2326">
            <v>387333</v>
          </cell>
          <cell r="F2326">
            <v>421183</v>
          </cell>
          <cell r="G2326">
            <v>418250</v>
          </cell>
          <cell r="H2326">
            <v>320431</v>
          </cell>
        </row>
        <row r="2327">
          <cell r="A2327" t="str">
            <v>Jevco Insurance Company (A522) P20302901: Underwriting Income</v>
          </cell>
          <cell r="B2327" t="str">
            <v>Jevco Insurance Company (A522)</v>
          </cell>
          <cell r="C2327" t="str">
            <v>P20302901: Underwriting Income</v>
          </cell>
          <cell r="D2327">
            <v>9526</v>
          </cell>
          <cell r="E2327">
            <v>13268</v>
          </cell>
          <cell r="F2327">
            <v>5347</v>
          </cell>
          <cell r="G2327">
            <v>40003</v>
          </cell>
          <cell r="H2327">
            <v>43859</v>
          </cell>
        </row>
        <row r="2328">
          <cell r="A2328" t="str">
            <v>Jevco Insurance Company (A522) P20303901: Net Investment Income</v>
          </cell>
          <cell r="B2328" t="str">
            <v>Jevco Insurance Company (A522)</v>
          </cell>
          <cell r="C2328" t="str">
            <v>P20303901: Net Investment Income</v>
          </cell>
          <cell r="D2328">
            <v>27079</v>
          </cell>
          <cell r="E2328">
            <v>20498</v>
          </cell>
          <cell r="F2328">
            <v>24949</v>
          </cell>
          <cell r="G2328">
            <v>24160</v>
          </cell>
          <cell r="H2328">
            <v>77</v>
          </cell>
        </row>
        <row r="2329">
          <cell r="A2329" t="str">
            <v>Jevco Insurance Company (A522) P20308901: NET INCOME</v>
          </cell>
          <cell r="B2329" t="str">
            <v>Jevco Insurance Company (A522)</v>
          </cell>
          <cell r="C2329" t="str">
            <v>P20308901: NET INCOME</v>
          </cell>
          <cell r="D2329">
            <v>28482</v>
          </cell>
          <cell r="E2329">
            <v>27210</v>
          </cell>
          <cell r="F2329">
            <v>25111</v>
          </cell>
          <cell r="G2329">
            <v>49981</v>
          </cell>
          <cell r="H2329">
            <v>44456</v>
          </cell>
        </row>
        <row r="2330">
          <cell r="A2330" t="str">
            <v>Jevco Insurance Company (A522) P20451101: Transfers from (to) Head Office - Subtotal</v>
          </cell>
          <cell r="B2330" t="str">
            <v>Jevco Insurance Company (A522)</v>
          </cell>
          <cell r="C2330" t="str">
            <v>P20451101: Transfers from (to) Head Office - Subtotal</v>
          </cell>
        </row>
        <row r="2331">
          <cell r="A2331" t="str">
            <v>Jevco Insurance Company (A522) P20452001: Advances (Returns)</v>
          </cell>
          <cell r="B2331" t="str">
            <v>Jevco Insurance Company (A522)</v>
          </cell>
          <cell r="C2331" t="str">
            <v>P20452001: Advances (Returns)</v>
          </cell>
        </row>
        <row r="2332">
          <cell r="A2332" t="str">
            <v>Jevco Insurance Company (A522) P30610101: Capital available</v>
          </cell>
          <cell r="B2332" t="str">
            <v>Jevco Insurance Company (A522)</v>
          </cell>
          <cell r="C2332" t="str">
            <v>P30610101: Capital available</v>
          </cell>
          <cell r="D2332">
            <v>172530</v>
          </cell>
          <cell r="E2332">
            <v>162859</v>
          </cell>
          <cell r="F2332">
            <v>170878</v>
          </cell>
          <cell r="G2332">
            <v>195688</v>
          </cell>
          <cell r="H2332">
            <v>198448</v>
          </cell>
        </row>
        <row r="2333">
          <cell r="A2333" t="str">
            <v>Jevco Insurance Company (A522) P30610901: Total Capital Available</v>
          </cell>
          <cell r="B2333" t="str">
            <v>Jevco Insurance Company (A522)</v>
          </cell>
          <cell r="C2333" t="str">
            <v>P30610901: Total Capital Available</v>
          </cell>
          <cell r="D2333">
            <v>172530</v>
          </cell>
          <cell r="E2333">
            <v>162859</v>
          </cell>
          <cell r="F2333">
            <v>170878</v>
          </cell>
          <cell r="G2333">
            <v>195688</v>
          </cell>
          <cell r="H2333">
            <v>198448</v>
          </cell>
        </row>
        <row r="2334">
          <cell r="A2334" t="str">
            <v>Jevco Insurance Company (A522) P30611101: Net Assets Available</v>
          </cell>
          <cell r="B2334" t="str">
            <v>Jevco Insurance Company (A522)</v>
          </cell>
          <cell r="C2334" t="str">
            <v>P30611101: Net Assets Available</v>
          </cell>
        </row>
        <row r="2335">
          <cell r="A2335" t="str">
            <v>Jevco Insurance Company (A522) P30611901: Total Net Assets Available</v>
          </cell>
          <cell r="B2335" t="str">
            <v>Jevco Insurance Company (A522)</v>
          </cell>
          <cell r="C2335" t="str">
            <v>P30611901: Total Net Assets Available</v>
          </cell>
        </row>
        <row r="2336">
          <cell r="A2336" t="str">
            <v>Jevco Insurance Company (A522) P30615901: Total Capital (Margin) Required at Target</v>
          </cell>
          <cell r="B2336" t="str">
            <v>Jevco Insurance Company (A522)</v>
          </cell>
          <cell r="C2336" t="str">
            <v>P30615901: Total Capital (Margin) Required at Target</v>
          </cell>
          <cell r="D2336">
            <v>126744</v>
          </cell>
          <cell r="E2336">
            <v>121016</v>
          </cell>
          <cell r="F2336">
            <v>139199</v>
          </cell>
          <cell r="G2336">
            <v>131024</v>
          </cell>
          <cell r="H2336">
            <v>152645</v>
          </cell>
        </row>
        <row r="2337">
          <cell r="A2337" t="str">
            <v>Jevco Insurance Company (A522) P30616001: Minimum Capital (Margin) Required (line 59 / 1.5)</v>
          </cell>
          <cell r="B2337" t="str">
            <v>Jevco Insurance Company (A522)</v>
          </cell>
          <cell r="C2337" t="str">
            <v>P30616001: Minimum Capital (Margin) Required (line 59 / 1.5)</v>
          </cell>
          <cell r="D2337">
            <v>84496</v>
          </cell>
          <cell r="E2337">
            <v>80677</v>
          </cell>
          <cell r="F2337">
            <v>92799</v>
          </cell>
          <cell r="G2337">
            <v>87349</v>
          </cell>
          <cell r="H2337">
            <v>101763</v>
          </cell>
        </row>
        <row r="2338">
          <cell r="A2338" t="str">
            <v>Jevco Insurance Company (A522) P30616801: Total Capital (Margin) Required at Target : Specify</v>
          </cell>
          <cell r="B2338" t="str">
            <v>Jevco Insurance Company (A522)</v>
          </cell>
          <cell r="C2338" t="str">
            <v>P30616801: Total Capital (Margin) Required at Target : Specify</v>
          </cell>
          <cell r="D2338">
            <v>0</v>
          </cell>
          <cell r="E2338">
            <v>0</v>
          </cell>
          <cell r="F2338">
            <v>0</v>
          </cell>
          <cell r="G2338">
            <v>0</v>
          </cell>
          <cell r="H2338">
            <v>0</v>
          </cell>
        </row>
        <row r="2339">
          <cell r="A2339" t="str">
            <v>Jevco Insurance Company (A522) P30616901: Total minimum capital (margin) required</v>
          </cell>
          <cell r="B2339" t="str">
            <v>Jevco Insurance Company (A522)</v>
          </cell>
          <cell r="C2339" t="str">
            <v>P30616901: Total minimum capital (margin) required</v>
          </cell>
          <cell r="D2339">
            <v>84496</v>
          </cell>
          <cell r="E2339">
            <v>80677</v>
          </cell>
          <cell r="F2339">
            <v>92799</v>
          </cell>
          <cell r="G2339">
            <v>87349</v>
          </cell>
          <cell r="H2339">
            <v>101763</v>
          </cell>
        </row>
        <row r="2340">
          <cell r="A2340" t="str">
            <v>Jevco Insurance Company (A522) P30617901: Excess Capital (Net Assets Available) over Minimum Capital (Margin) Required</v>
          </cell>
          <cell r="B2340" t="str">
            <v>Jevco Insurance Company (A522)</v>
          </cell>
          <cell r="C2340" t="str">
            <v>P30617901: Excess Capital (Net Assets Available) over Minimum Capital (Margin) Required</v>
          </cell>
          <cell r="D2340">
            <v>88034</v>
          </cell>
          <cell r="E2340">
            <v>82182</v>
          </cell>
          <cell r="F2340">
            <v>78079</v>
          </cell>
          <cell r="G2340">
            <v>108339</v>
          </cell>
          <cell r="H2340">
            <v>96685</v>
          </cell>
        </row>
        <row r="2341">
          <cell r="A2341" t="str">
            <v>Jevco Insurance Company (A522) P30619001: Ratio (Line 09 or line 19 as a % of line 69)</v>
          </cell>
          <cell r="B2341" t="str">
            <v>Jevco Insurance Company (A522)</v>
          </cell>
          <cell r="C2341" t="str">
            <v>P30619001: Ratio (Line 09 or line 19 as a % of line 69)</v>
          </cell>
          <cell r="D2341">
            <v>204.19</v>
          </cell>
          <cell r="E2341">
            <v>201.87</v>
          </cell>
          <cell r="F2341">
            <v>184.14</v>
          </cell>
          <cell r="G2341">
            <v>224.03</v>
          </cell>
          <cell r="H2341">
            <v>195.01</v>
          </cell>
        </row>
        <row r="2342">
          <cell r="A2342" t="str">
            <v>Jewelers Mutual Insurance Company, SI (D422) P20100101: Cash and Cash Equivalents</v>
          </cell>
          <cell r="B2342" t="str">
            <v>Jewelers Mutual Insurance Company, SI (D422)</v>
          </cell>
          <cell r="C2342" t="str">
            <v>P20100101: Cash and Cash Equivalents</v>
          </cell>
          <cell r="D2342">
            <v>3851</v>
          </cell>
          <cell r="E2342">
            <v>3410</v>
          </cell>
          <cell r="F2342">
            <v>3219</v>
          </cell>
          <cell r="G2342">
            <v>7685</v>
          </cell>
          <cell r="H2342">
            <v>3146</v>
          </cell>
        </row>
        <row r="2343">
          <cell r="A2343" t="str">
            <v>Jewelers Mutual Insurance Company, SI (D422) P20101901: Total Investments</v>
          </cell>
          <cell r="B2343" t="str">
            <v>Jewelers Mutual Insurance Company, SI (D422)</v>
          </cell>
          <cell r="C2343" t="str">
            <v>P20101901: Total Investments</v>
          </cell>
          <cell r="D2343">
            <v>15712</v>
          </cell>
          <cell r="E2343">
            <v>16098</v>
          </cell>
          <cell r="F2343">
            <v>16214</v>
          </cell>
          <cell r="G2343">
            <v>16462</v>
          </cell>
          <cell r="H2343">
            <v>24401</v>
          </cell>
        </row>
        <row r="2344">
          <cell r="A2344" t="str">
            <v>Jewelers Mutual Insurance Company, SI (D422) P20108901: TOTAL ASSETS</v>
          </cell>
          <cell r="B2344" t="str">
            <v>Jewelers Mutual Insurance Company, SI (D422)</v>
          </cell>
          <cell r="C2344" t="str">
            <v>P20108901: TOTAL ASSETS</v>
          </cell>
          <cell r="D2344">
            <v>22659</v>
          </cell>
          <cell r="E2344">
            <v>22958</v>
          </cell>
          <cell r="F2344">
            <v>23416</v>
          </cell>
          <cell r="G2344">
            <v>28199</v>
          </cell>
          <cell r="H2344">
            <v>32233</v>
          </cell>
        </row>
        <row r="2345">
          <cell r="A2345" t="str">
            <v>Jewelers Mutual Insurance Company, SI (D422) P20108902: TOTAL ASSETS - Vested</v>
          </cell>
          <cell r="B2345" t="str">
            <v>Jewelers Mutual Insurance Company, SI (D422)</v>
          </cell>
          <cell r="C2345" t="str">
            <v>P20108902: TOTAL ASSETS - Vested</v>
          </cell>
          <cell r="D2345">
            <v>15942</v>
          </cell>
          <cell r="E2345">
            <v>16135</v>
          </cell>
          <cell r="F2345">
            <v>16381</v>
          </cell>
          <cell r="G2345">
            <v>16635</v>
          </cell>
          <cell r="H2345">
            <v>24562</v>
          </cell>
        </row>
        <row r="2346">
          <cell r="A2346" t="str">
            <v>Jewelers Mutual Insurance Company, SI (D422) P20201201: Unearned Premiums</v>
          </cell>
          <cell r="B2346" t="str">
            <v>Jewelers Mutual Insurance Company, SI (D422)</v>
          </cell>
          <cell r="C2346" t="str">
            <v>P20201201: Unearned Premiums</v>
          </cell>
          <cell r="D2346">
            <v>3899</v>
          </cell>
          <cell r="E2346">
            <v>4397</v>
          </cell>
          <cell r="F2346">
            <v>4904</v>
          </cell>
          <cell r="G2346">
            <v>5435</v>
          </cell>
          <cell r="H2346">
            <v>5921</v>
          </cell>
        </row>
        <row r="2347">
          <cell r="A2347" t="str">
            <v>Jewelers Mutual Insurance Company, SI (D422) P20201301: Unpaid Claims &amp; Exp</v>
          </cell>
          <cell r="B2347" t="str">
            <v>Jewelers Mutual Insurance Company, SI (D422)</v>
          </cell>
          <cell r="C2347" t="str">
            <v>P20201301: Unpaid Claims &amp; Exp</v>
          </cell>
          <cell r="D2347">
            <v>2535</v>
          </cell>
          <cell r="E2347">
            <v>2834</v>
          </cell>
          <cell r="F2347">
            <v>2703</v>
          </cell>
          <cell r="G2347">
            <v>5807</v>
          </cell>
          <cell r="H2347">
            <v>4917</v>
          </cell>
        </row>
        <row r="2348">
          <cell r="A2348" t="str">
            <v>Jewelers Mutual Insurance Company, SI (D422) P20202901: TOTAL LIABILITIES</v>
          </cell>
          <cell r="B2348" t="str">
            <v>Jewelers Mutual Insurance Company, SI (D422)</v>
          </cell>
          <cell r="C2348" t="str">
            <v>P20202901: TOTAL LIABILITIES</v>
          </cell>
          <cell r="D2348">
            <v>6988</v>
          </cell>
          <cell r="E2348">
            <v>7790</v>
          </cell>
          <cell r="F2348">
            <v>8080</v>
          </cell>
          <cell r="G2348">
            <v>11888</v>
          </cell>
          <cell r="H2348">
            <v>11434</v>
          </cell>
        </row>
        <row r="2349">
          <cell r="A2349" t="str">
            <v>Jewelers Mutual Insurance Company, SI (D422) P20204901: TOTAL EQUITY</v>
          </cell>
          <cell r="B2349" t="str">
            <v>Jewelers Mutual Insurance Company, SI (D422)</v>
          </cell>
          <cell r="C2349" t="str">
            <v>P20204901: TOTAL EQUITY</v>
          </cell>
        </row>
        <row r="2350">
          <cell r="A2350" t="str">
            <v>Jewelers Mutual Insurance Company, SI (D422) P20206901: Total Head Office Account, Reserves and AOCI</v>
          </cell>
          <cell r="B2350" t="str">
            <v>Jewelers Mutual Insurance Company, SI (D422)</v>
          </cell>
          <cell r="C2350" t="str">
            <v>P20206901: Total Head Office Account, Reserves and AOCI</v>
          </cell>
          <cell r="D2350">
            <v>15671</v>
          </cell>
          <cell r="E2350">
            <v>15168</v>
          </cell>
          <cell r="F2350">
            <v>15336</v>
          </cell>
          <cell r="G2350">
            <v>16311</v>
          </cell>
          <cell r="H2350">
            <v>20799</v>
          </cell>
        </row>
        <row r="2351">
          <cell r="A2351" t="str">
            <v>Jewelers Mutual Insurance Company, SI (D422) P20300101: Direct Written Premiums</v>
          </cell>
          <cell r="B2351" t="str">
            <v>Jewelers Mutual Insurance Company, SI (D422)</v>
          </cell>
          <cell r="C2351" t="str">
            <v>P20300101: Direct Written Premiums</v>
          </cell>
          <cell r="D2351">
            <v>7786</v>
          </cell>
          <cell r="E2351">
            <v>8630</v>
          </cell>
          <cell r="F2351">
            <v>9574</v>
          </cell>
          <cell r="G2351">
            <v>10437</v>
          </cell>
          <cell r="H2351">
            <v>8539</v>
          </cell>
        </row>
        <row r="2352">
          <cell r="A2352" t="str">
            <v>Jewelers Mutual Insurance Company, SI (D422) P20300201: Reinsurance Assumed</v>
          </cell>
          <cell r="B2352" t="str">
            <v>Jewelers Mutual Insurance Company, SI (D422)</v>
          </cell>
          <cell r="C2352" t="str">
            <v>P20300201: Reinsurance Assumed</v>
          </cell>
          <cell r="D2352">
            <v>0</v>
          </cell>
          <cell r="E2352">
            <v>0</v>
          </cell>
          <cell r="F2352">
            <v>0</v>
          </cell>
          <cell r="G2352">
            <v>0</v>
          </cell>
          <cell r="H2352">
            <v>0</v>
          </cell>
        </row>
        <row r="2353">
          <cell r="A2353" t="str">
            <v>Jewelers Mutual Insurance Company, SI (D422) P20300301: Reinsurance Ceded</v>
          </cell>
          <cell r="B2353" t="str">
            <v>Jewelers Mutual Insurance Company, SI (D422)</v>
          </cell>
          <cell r="C2353" t="str">
            <v>P20300301: Reinsurance Ceded</v>
          </cell>
          <cell r="D2353">
            <v>440</v>
          </cell>
          <cell r="E2353">
            <v>627</v>
          </cell>
          <cell r="F2353">
            <v>446</v>
          </cell>
          <cell r="G2353">
            <v>502</v>
          </cell>
          <cell r="H2353">
            <v>386</v>
          </cell>
        </row>
        <row r="2354">
          <cell r="A2354" t="str">
            <v>Jewelers Mutual Insurance Company, SI (D422) P20300401: Net Premiums Written</v>
          </cell>
          <cell r="B2354" t="str">
            <v>Jewelers Mutual Insurance Company, SI (D422)</v>
          </cell>
          <cell r="C2354" t="str">
            <v>P20300401: Net Premiums Written</v>
          </cell>
          <cell r="D2354">
            <v>7346</v>
          </cell>
          <cell r="E2354">
            <v>8003</v>
          </cell>
          <cell r="F2354">
            <v>9128</v>
          </cell>
          <cell r="G2354">
            <v>9935</v>
          </cell>
          <cell r="H2354">
            <v>8153</v>
          </cell>
        </row>
        <row r="2355">
          <cell r="A2355" t="str">
            <v>Jewelers Mutual Insurance Company, SI (D422) P20300601: Net Premiums Earned</v>
          </cell>
          <cell r="B2355" t="str">
            <v>Jewelers Mutual Insurance Company, SI (D422)</v>
          </cell>
          <cell r="C2355" t="str">
            <v>P20300601: Net Premiums Earned</v>
          </cell>
          <cell r="D2355">
            <v>6975</v>
          </cell>
          <cell r="E2355">
            <v>7520</v>
          </cell>
          <cell r="F2355">
            <v>8637</v>
          </cell>
          <cell r="G2355">
            <v>9397</v>
          </cell>
          <cell r="H2355">
            <v>7660</v>
          </cell>
        </row>
        <row r="2356">
          <cell r="A2356" t="str">
            <v>Jewelers Mutual Insurance Company, SI (D422) P20306201: Gross Claims and Adjustment Expenses</v>
          </cell>
          <cell r="B2356" t="str">
            <v>Jewelers Mutual Insurance Company, SI (D422)</v>
          </cell>
          <cell r="C2356" t="str">
            <v>P20306201: Gross Claims and Adjustment Expenses</v>
          </cell>
          <cell r="D2356">
            <v>3148</v>
          </cell>
          <cell r="E2356">
            <v>5763</v>
          </cell>
          <cell r="F2356">
            <v>6409</v>
          </cell>
          <cell r="G2356">
            <v>5656</v>
          </cell>
          <cell r="H2356">
            <v>1406</v>
          </cell>
        </row>
        <row r="2357">
          <cell r="A2357" t="str">
            <v>Jewelers Mutual Insurance Company, SI (D422) P20301001: Net Claims and Adj. Exp.</v>
          </cell>
          <cell r="B2357" t="str">
            <v>Jewelers Mutual Insurance Company, SI (D422)</v>
          </cell>
          <cell r="C2357" t="str">
            <v>P20301001: Net Claims and Adj. Exp.</v>
          </cell>
          <cell r="D2357">
            <v>3148</v>
          </cell>
          <cell r="E2357">
            <v>5760</v>
          </cell>
          <cell r="F2357">
            <v>6307</v>
          </cell>
          <cell r="G2357">
            <v>5662</v>
          </cell>
          <cell r="H2357">
            <v>1349</v>
          </cell>
        </row>
        <row r="2358">
          <cell r="A2358" t="str">
            <v>Jewelers Mutual Insurance Company, SI (D422) P20300901: Total Underwriting Revenue</v>
          </cell>
          <cell r="B2358" t="str">
            <v>Jewelers Mutual Insurance Company, SI (D422)</v>
          </cell>
          <cell r="C2358" t="str">
            <v>P20300901: Total Underwriting Revenue</v>
          </cell>
          <cell r="D2358">
            <v>7014</v>
          </cell>
          <cell r="E2358">
            <v>7564</v>
          </cell>
          <cell r="F2358">
            <v>8686</v>
          </cell>
          <cell r="G2358">
            <v>9451</v>
          </cell>
          <cell r="H2358">
            <v>7730</v>
          </cell>
        </row>
        <row r="2359">
          <cell r="A2359" t="str">
            <v>Jewelers Mutual Insurance Company, SI (D422) P20306601: Gross Commissions</v>
          </cell>
          <cell r="B2359" t="str">
            <v>Jewelers Mutual Insurance Company, SI (D422)</v>
          </cell>
          <cell r="C2359" t="str">
            <v>P20306601: Gross Commissions</v>
          </cell>
          <cell r="D2359">
            <v>1432</v>
          </cell>
          <cell r="E2359">
            <v>1340</v>
          </cell>
          <cell r="F2359">
            <v>1219</v>
          </cell>
          <cell r="G2359">
            <v>1747</v>
          </cell>
          <cell r="H2359">
            <v>1128</v>
          </cell>
        </row>
        <row r="2360">
          <cell r="A2360" t="str">
            <v>Jewelers Mutual Insurance Company, SI (D422) P20306801: Ceded Commissions</v>
          </cell>
          <cell r="B2360" t="str">
            <v>Jewelers Mutual Insurance Company, SI (D422)</v>
          </cell>
          <cell r="C2360" t="str">
            <v>P20306801: Ceded Commissions</v>
          </cell>
          <cell r="D2360">
            <v>13</v>
          </cell>
          <cell r="E2360">
            <v>26</v>
          </cell>
          <cell r="F2360">
            <v>44</v>
          </cell>
          <cell r="G2360">
            <v>31</v>
          </cell>
          <cell r="H2360">
            <v>21</v>
          </cell>
        </row>
        <row r="2361">
          <cell r="A2361" t="str">
            <v>Jewelers Mutual Insurance Company, SI (D422) P20301601: General Exp.s</v>
          </cell>
          <cell r="B2361" t="str">
            <v>Jewelers Mutual Insurance Company, SI (D422)</v>
          </cell>
          <cell r="C2361" t="str">
            <v>P20301601: General Exp.s</v>
          </cell>
          <cell r="D2361">
            <v>303</v>
          </cell>
          <cell r="E2361">
            <v>432</v>
          </cell>
          <cell r="F2361">
            <v>455</v>
          </cell>
          <cell r="G2361">
            <v>528</v>
          </cell>
          <cell r="H2361">
            <v>352</v>
          </cell>
        </row>
        <row r="2362">
          <cell r="A2362" t="str">
            <v>Jewelers Mutual Insurance Company, SI (D422) P20301901: Total Claims and Exp.s</v>
          </cell>
          <cell r="B2362" t="str">
            <v>Jewelers Mutual Insurance Company, SI (D422)</v>
          </cell>
          <cell r="C2362" t="str">
            <v>P20301901: Total Claims and Exp.s</v>
          </cell>
          <cell r="D2362">
            <v>5458</v>
          </cell>
          <cell r="E2362">
            <v>8099</v>
          </cell>
          <cell r="F2362">
            <v>8590</v>
          </cell>
          <cell r="G2362">
            <v>8542</v>
          </cell>
          <cell r="H2362">
            <v>3316</v>
          </cell>
        </row>
        <row r="2363">
          <cell r="A2363" t="str">
            <v>Jewelers Mutual Insurance Company, SI (D422) P20302901: Underwriting Income</v>
          </cell>
          <cell r="B2363" t="str">
            <v>Jewelers Mutual Insurance Company, SI (D422)</v>
          </cell>
          <cell r="C2363" t="str">
            <v>P20302901: Underwriting Income</v>
          </cell>
          <cell r="D2363">
            <v>1556</v>
          </cell>
          <cell r="E2363">
            <v>-535</v>
          </cell>
          <cell r="F2363">
            <v>96</v>
          </cell>
          <cell r="G2363">
            <v>909</v>
          </cell>
          <cell r="H2363">
            <v>4414</v>
          </cell>
        </row>
        <row r="2364">
          <cell r="A2364" t="str">
            <v>Jewelers Mutual Insurance Company, SI (D422) P20303901: Net Investment Income</v>
          </cell>
          <cell r="B2364" t="str">
            <v>Jewelers Mutual Insurance Company, SI (D422)</v>
          </cell>
          <cell r="C2364" t="str">
            <v>P20303901: Net Investment Income</v>
          </cell>
          <cell r="D2364">
            <v>168</v>
          </cell>
          <cell r="E2364">
            <v>178</v>
          </cell>
          <cell r="F2364">
            <v>244</v>
          </cell>
          <cell r="G2364">
            <v>232</v>
          </cell>
          <cell r="H2364">
            <v>179</v>
          </cell>
        </row>
        <row r="2365">
          <cell r="A2365" t="str">
            <v>Jewelers Mutual Insurance Company, SI (D422) P20308901: NET INCOME</v>
          </cell>
          <cell r="B2365" t="str">
            <v>Jewelers Mutual Insurance Company, SI (D422)</v>
          </cell>
          <cell r="C2365" t="str">
            <v>P20308901: NET INCOME</v>
          </cell>
          <cell r="D2365">
            <v>1712</v>
          </cell>
          <cell r="E2365">
            <v>-373</v>
          </cell>
          <cell r="F2365">
            <v>331</v>
          </cell>
          <cell r="G2365">
            <v>1137</v>
          </cell>
          <cell r="H2365">
            <v>4591</v>
          </cell>
        </row>
        <row r="2366">
          <cell r="A2366" t="str">
            <v>Jewelers Mutual Insurance Company, SI (D422) P20451101: Transfers from (to) Head Office - Subtotal</v>
          </cell>
          <cell r="B2366" t="str">
            <v>Jewelers Mutual Insurance Company, SI (D422)</v>
          </cell>
          <cell r="C2366" t="str">
            <v>P20451101: Transfers from (to) Head Office - Subtotal</v>
          </cell>
          <cell r="D2366">
            <v>-90</v>
          </cell>
          <cell r="E2366">
            <v>-130</v>
          </cell>
          <cell r="F2366">
            <v>-163</v>
          </cell>
          <cell r="G2366">
            <v>-162</v>
          </cell>
          <cell r="H2366">
            <v>-103</v>
          </cell>
        </row>
        <row r="2367">
          <cell r="A2367" t="str">
            <v>Jewelers Mutual Insurance Company, SI (D422) P20452001: Advances (Returns)</v>
          </cell>
          <cell r="B2367" t="str">
            <v>Jewelers Mutual Insurance Company, SI (D422)</v>
          </cell>
          <cell r="C2367" t="str">
            <v>P20452001: Advances (Returns)</v>
          </cell>
          <cell r="D2367">
            <v>0</v>
          </cell>
          <cell r="E2367">
            <v>0</v>
          </cell>
          <cell r="F2367">
            <v>0</v>
          </cell>
          <cell r="G2367">
            <v>0</v>
          </cell>
          <cell r="H2367">
            <v>0</v>
          </cell>
        </row>
        <row r="2368">
          <cell r="A2368" t="str">
            <v>Jewelers Mutual Insurance Company, SI (D422) P30610101: Capital available</v>
          </cell>
          <cell r="B2368" t="str">
            <v>Jewelers Mutual Insurance Company, SI (D422)</v>
          </cell>
          <cell r="C2368" t="str">
            <v>P30610101: Capital available</v>
          </cell>
        </row>
        <row r="2369">
          <cell r="A2369" t="str">
            <v>Jewelers Mutual Insurance Company, SI (D422) P30610901: Total Capital Available</v>
          </cell>
          <cell r="B2369" t="str">
            <v>Jewelers Mutual Insurance Company, SI (D422)</v>
          </cell>
          <cell r="C2369" t="str">
            <v>P30610901: Total Capital Available</v>
          </cell>
        </row>
        <row r="2370">
          <cell r="A2370" t="str">
            <v>Jewelers Mutual Insurance Company, SI (D422) P30611101: Net Assets Available</v>
          </cell>
          <cell r="B2370" t="str">
            <v>Jewelers Mutual Insurance Company, SI (D422)</v>
          </cell>
          <cell r="C2370" t="str">
            <v>P30611101: Net Assets Available</v>
          </cell>
          <cell r="D2370">
            <v>12013</v>
          </cell>
          <cell r="E2370">
            <v>11777</v>
          </cell>
          <cell r="F2370">
            <v>12191</v>
          </cell>
          <cell r="G2370">
            <v>8751</v>
          </cell>
          <cell r="H2370">
            <v>17663</v>
          </cell>
        </row>
        <row r="2371">
          <cell r="A2371" t="str">
            <v>Jewelers Mutual Insurance Company, SI (D422) P30611901: Total Net Assets Available</v>
          </cell>
          <cell r="B2371" t="str">
            <v>Jewelers Mutual Insurance Company, SI (D422)</v>
          </cell>
          <cell r="C2371" t="str">
            <v>P30611901: Total Net Assets Available</v>
          </cell>
          <cell r="D2371">
            <v>12013</v>
          </cell>
          <cell r="E2371">
            <v>11777</v>
          </cell>
          <cell r="F2371">
            <v>12191</v>
          </cell>
          <cell r="G2371">
            <v>8751</v>
          </cell>
          <cell r="H2371">
            <v>17663</v>
          </cell>
        </row>
        <row r="2372">
          <cell r="A2372" t="str">
            <v>Jewelers Mutual Insurance Company, SI (D422) P30615901: Total Capital (Margin) Required at Target</v>
          </cell>
          <cell r="B2372" t="str">
            <v>Jewelers Mutual Insurance Company, SI (D422)</v>
          </cell>
          <cell r="C2372" t="str">
            <v>P30615901: Total Capital (Margin) Required at Target</v>
          </cell>
          <cell r="D2372">
            <v>1645</v>
          </cell>
          <cell r="E2372">
            <v>1771</v>
          </cell>
          <cell r="F2372">
            <v>1964</v>
          </cell>
          <cell r="G2372">
            <v>2354</v>
          </cell>
          <cell r="H2372">
            <v>2882</v>
          </cell>
        </row>
        <row r="2373">
          <cell r="A2373" t="str">
            <v>Jewelers Mutual Insurance Company, SI (D422) P30616001: Minimum Capital (Margin) Required (line 59 / 1.5)</v>
          </cell>
          <cell r="B2373" t="str">
            <v>Jewelers Mutual Insurance Company, SI (D422)</v>
          </cell>
          <cell r="C2373" t="str">
            <v>P30616001: Minimum Capital (Margin) Required (line 59 / 1.5)</v>
          </cell>
          <cell r="D2373">
            <v>1097</v>
          </cell>
          <cell r="E2373">
            <v>1181</v>
          </cell>
          <cell r="F2373">
            <v>1309</v>
          </cell>
          <cell r="G2373">
            <v>1569</v>
          </cell>
          <cell r="H2373">
            <v>1921</v>
          </cell>
        </row>
        <row r="2374">
          <cell r="A2374" t="str">
            <v>Jewelers Mutual Insurance Company, SI (D422) P30616801: Total Capital (Margin) Required at Target : Specify</v>
          </cell>
          <cell r="B2374" t="str">
            <v>Jewelers Mutual Insurance Company, SI (D422)</v>
          </cell>
          <cell r="C2374" t="str">
            <v>P30616801: Total Capital (Margin) Required at Target : Specify</v>
          </cell>
          <cell r="D2374">
            <v>0</v>
          </cell>
          <cell r="E2374">
            <v>0</v>
          </cell>
          <cell r="F2374">
            <v>0</v>
          </cell>
          <cell r="G2374">
            <v>0</v>
          </cell>
          <cell r="H2374">
            <v>0</v>
          </cell>
        </row>
        <row r="2375">
          <cell r="A2375" t="str">
            <v>Jewelers Mutual Insurance Company, SI (D422) P30616901: Total minimum capital (margin) required</v>
          </cell>
          <cell r="B2375" t="str">
            <v>Jewelers Mutual Insurance Company, SI (D422)</v>
          </cell>
          <cell r="C2375" t="str">
            <v>P30616901: Total minimum capital (margin) required</v>
          </cell>
          <cell r="D2375">
            <v>1097</v>
          </cell>
          <cell r="E2375">
            <v>1181</v>
          </cell>
          <cell r="F2375">
            <v>1309</v>
          </cell>
          <cell r="G2375">
            <v>1569</v>
          </cell>
          <cell r="H2375">
            <v>1921</v>
          </cell>
        </row>
        <row r="2376">
          <cell r="A2376" t="str">
            <v>Jewelers Mutual Insurance Company, SI (D422) P30617901: Excess Capital (Net Assets Available) over Minimum Capital (Margin) Required</v>
          </cell>
          <cell r="B2376" t="str">
            <v>Jewelers Mutual Insurance Company, SI (D422)</v>
          </cell>
          <cell r="C2376" t="str">
            <v>P30617901: Excess Capital (Net Assets Available) over Minimum Capital (Margin) Required</v>
          </cell>
          <cell r="D2376">
            <v>10916</v>
          </cell>
          <cell r="E2376">
            <v>10596</v>
          </cell>
          <cell r="F2376">
            <v>10882</v>
          </cell>
          <cell r="G2376">
            <v>7182</v>
          </cell>
          <cell r="H2376">
            <v>15742</v>
          </cell>
        </row>
        <row r="2377">
          <cell r="A2377" t="str">
            <v>Jewelers Mutual Insurance Company, SI (D422) P30619001: Ratio (Line 09 or line 19 as a % of line 69)</v>
          </cell>
          <cell r="B2377" t="str">
            <v>Jewelers Mutual Insurance Company, SI (D422)</v>
          </cell>
          <cell r="C2377" t="str">
            <v>P30619001: Ratio (Line 09 or line 19 as a % of line 69)</v>
          </cell>
          <cell r="D2377">
            <v>1095.08</v>
          </cell>
          <cell r="E2377">
            <v>997.21</v>
          </cell>
          <cell r="F2377">
            <v>931.32</v>
          </cell>
          <cell r="G2377">
            <v>557.74</v>
          </cell>
          <cell r="H2377">
            <v>919.47</v>
          </cell>
        </row>
        <row r="2378">
          <cell r="A2378" t="str">
            <v>Kings Mutual Insurance Company (The) (A530) P20100101: Cash and Cash Equivalents</v>
          </cell>
          <cell r="B2378" t="str">
            <v>Kings Mutual Insurance Company (The) (A530)</v>
          </cell>
          <cell r="C2378" t="str">
            <v>P20100101: Cash and Cash Equivalents</v>
          </cell>
          <cell r="D2378">
            <v>5782</v>
          </cell>
          <cell r="E2378">
            <v>1214</v>
          </cell>
          <cell r="F2378">
            <v>3630</v>
          </cell>
          <cell r="G2378">
            <v>7378</v>
          </cell>
          <cell r="H2378">
            <v>10244</v>
          </cell>
        </row>
        <row r="2379">
          <cell r="A2379" t="str">
            <v>Kings Mutual Insurance Company (The) (A530) P20101901: Total Investments</v>
          </cell>
          <cell r="B2379" t="str">
            <v>Kings Mutual Insurance Company (The) (A530)</v>
          </cell>
          <cell r="C2379" t="str">
            <v>P20101901: Total Investments</v>
          </cell>
          <cell r="D2379">
            <v>40189</v>
          </cell>
          <cell r="E2379">
            <v>41882</v>
          </cell>
          <cell r="F2379">
            <v>42117</v>
          </cell>
          <cell r="G2379">
            <v>40362</v>
          </cell>
          <cell r="H2379">
            <v>39899</v>
          </cell>
        </row>
        <row r="2380">
          <cell r="A2380" t="str">
            <v>Kings Mutual Insurance Company (The) (A530) P20108901: TOTAL ASSETS</v>
          </cell>
          <cell r="B2380" t="str">
            <v>Kings Mutual Insurance Company (The) (A530)</v>
          </cell>
          <cell r="C2380" t="str">
            <v>P20108901: TOTAL ASSETS</v>
          </cell>
          <cell r="D2380">
            <v>51749</v>
          </cell>
          <cell r="E2380">
            <v>50425</v>
          </cell>
          <cell r="F2380">
            <v>52076</v>
          </cell>
          <cell r="G2380">
            <v>54962</v>
          </cell>
          <cell r="H2380">
            <v>58249</v>
          </cell>
        </row>
        <row r="2381">
          <cell r="A2381" t="str">
            <v>Kings Mutual Insurance Company (The) (A530) P20108902: TOTAL ASSETS - Vested</v>
          </cell>
          <cell r="B2381" t="str">
            <v>Kings Mutual Insurance Company (The) (A530)</v>
          </cell>
          <cell r="C2381" t="str">
            <v>P20108902: TOTAL ASSETS - Vested</v>
          </cell>
        </row>
        <row r="2382">
          <cell r="A2382" t="str">
            <v>Kings Mutual Insurance Company (The) (A530) P20201201: Unearned Premiums</v>
          </cell>
          <cell r="B2382" t="str">
            <v>Kings Mutual Insurance Company (The) (A530)</v>
          </cell>
          <cell r="C2382" t="str">
            <v>P20201201: Unearned Premiums</v>
          </cell>
          <cell r="D2382">
            <v>6165</v>
          </cell>
          <cell r="E2382">
            <v>6578</v>
          </cell>
          <cell r="F2382">
            <v>7195</v>
          </cell>
          <cell r="G2382">
            <v>8178</v>
          </cell>
          <cell r="H2382">
            <v>8320</v>
          </cell>
        </row>
        <row r="2383">
          <cell r="A2383" t="str">
            <v>Kings Mutual Insurance Company (The) (A530) P20201301: Unpaid Claims &amp; Exp</v>
          </cell>
          <cell r="B2383" t="str">
            <v>Kings Mutual Insurance Company (The) (A530)</v>
          </cell>
          <cell r="C2383" t="str">
            <v>P20201301: Unpaid Claims &amp; Exp</v>
          </cell>
          <cell r="D2383">
            <v>2999</v>
          </cell>
          <cell r="E2383">
            <v>3300</v>
          </cell>
          <cell r="F2383">
            <v>2881</v>
          </cell>
          <cell r="G2383">
            <v>2681</v>
          </cell>
          <cell r="H2383">
            <v>4951</v>
          </cell>
        </row>
        <row r="2384">
          <cell r="A2384" t="str">
            <v>Kings Mutual Insurance Company (The) (A530) P20202901: TOTAL LIABILITIES</v>
          </cell>
          <cell r="B2384" t="str">
            <v>Kings Mutual Insurance Company (The) (A530)</v>
          </cell>
          <cell r="C2384" t="str">
            <v>P20202901: TOTAL LIABILITIES</v>
          </cell>
          <cell r="D2384">
            <v>11229</v>
          </cell>
          <cell r="E2384">
            <v>11015</v>
          </cell>
          <cell r="F2384">
            <v>10663</v>
          </cell>
          <cell r="G2384">
            <v>11866</v>
          </cell>
          <cell r="H2384">
            <v>14013</v>
          </cell>
        </row>
        <row r="2385">
          <cell r="A2385" t="str">
            <v>Kings Mutual Insurance Company (The) (A530) P20204901: TOTAL EQUITY</v>
          </cell>
          <cell r="B2385" t="str">
            <v>Kings Mutual Insurance Company (The) (A530)</v>
          </cell>
          <cell r="C2385" t="str">
            <v>P20204901: TOTAL EQUITY</v>
          </cell>
          <cell r="D2385">
            <v>40520</v>
          </cell>
          <cell r="E2385">
            <v>39410</v>
          </cell>
          <cell r="F2385">
            <v>41413</v>
          </cell>
          <cell r="G2385">
            <v>43096</v>
          </cell>
          <cell r="H2385">
            <v>44236</v>
          </cell>
        </row>
        <row r="2386">
          <cell r="A2386" t="str">
            <v>Kings Mutual Insurance Company (The) (A530) P20206901: Total Head Office Account, Reserves and AOCI</v>
          </cell>
          <cell r="B2386" t="str">
            <v>Kings Mutual Insurance Company (The) (A530)</v>
          </cell>
          <cell r="C2386" t="str">
            <v>P20206901: Total Head Office Account, Reserves and AOCI</v>
          </cell>
        </row>
        <row r="2387">
          <cell r="A2387" t="str">
            <v>Kings Mutual Insurance Company (The) (A530) P20300101: Direct Written Premiums</v>
          </cell>
          <cell r="B2387" t="str">
            <v>Kings Mutual Insurance Company (The) (A530)</v>
          </cell>
          <cell r="C2387" t="str">
            <v>P20300101: Direct Written Premiums</v>
          </cell>
          <cell r="D2387">
            <v>11890</v>
          </cell>
          <cell r="E2387">
            <v>12668</v>
          </cell>
          <cell r="F2387">
            <v>13788</v>
          </cell>
          <cell r="G2387">
            <v>15716</v>
          </cell>
          <cell r="H2387">
            <v>9468</v>
          </cell>
        </row>
        <row r="2388">
          <cell r="A2388" t="str">
            <v>Kings Mutual Insurance Company (The) (A530) P20300201: Reinsurance Assumed</v>
          </cell>
          <cell r="B2388" t="str">
            <v>Kings Mutual Insurance Company (The) (A530)</v>
          </cell>
          <cell r="C2388" t="str">
            <v>P20300201: Reinsurance Assumed</v>
          </cell>
          <cell r="D2388">
            <v>0</v>
          </cell>
          <cell r="E2388">
            <v>0</v>
          </cell>
          <cell r="F2388">
            <v>0</v>
          </cell>
          <cell r="G2388">
            <v>0</v>
          </cell>
          <cell r="H2388">
            <v>0</v>
          </cell>
        </row>
        <row r="2389">
          <cell r="A2389" t="str">
            <v>Kings Mutual Insurance Company (The) (A530) P20300301: Reinsurance Ceded</v>
          </cell>
          <cell r="B2389" t="str">
            <v>Kings Mutual Insurance Company (The) (A530)</v>
          </cell>
          <cell r="C2389" t="str">
            <v>P20300301: Reinsurance Ceded</v>
          </cell>
          <cell r="D2389">
            <v>1357</v>
          </cell>
          <cell r="E2389">
            <v>1451</v>
          </cell>
          <cell r="F2389">
            <v>1570</v>
          </cell>
          <cell r="G2389">
            <v>1674</v>
          </cell>
          <cell r="H2389">
            <v>1165</v>
          </cell>
        </row>
        <row r="2390">
          <cell r="A2390" t="str">
            <v>Kings Mutual Insurance Company (The) (A530) P20300401: Net Premiums Written</v>
          </cell>
          <cell r="B2390" t="str">
            <v>Kings Mutual Insurance Company (The) (A530)</v>
          </cell>
          <cell r="C2390" t="str">
            <v>P20300401: Net Premiums Written</v>
          </cell>
          <cell r="D2390">
            <v>10533</v>
          </cell>
          <cell r="E2390">
            <v>11217</v>
          </cell>
          <cell r="F2390">
            <v>12218</v>
          </cell>
          <cell r="G2390">
            <v>14042</v>
          </cell>
          <cell r="H2390">
            <v>8303</v>
          </cell>
        </row>
        <row r="2391">
          <cell r="A2391" t="str">
            <v>Kings Mutual Insurance Company (The) (A530) P20300601: Net Premiums Earned</v>
          </cell>
          <cell r="B2391" t="str">
            <v>Kings Mutual Insurance Company (The) (A530)</v>
          </cell>
          <cell r="C2391" t="str">
            <v>P20300601: Net Premiums Earned</v>
          </cell>
          <cell r="D2391">
            <v>10110</v>
          </cell>
          <cell r="E2391">
            <v>10804</v>
          </cell>
          <cell r="F2391">
            <v>11601</v>
          </cell>
          <cell r="G2391">
            <v>13059</v>
          </cell>
          <cell r="H2391">
            <v>8161</v>
          </cell>
        </row>
        <row r="2392">
          <cell r="A2392" t="str">
            <v>Kings Mutual Insurance Company (The) (A530) P20306201: Gross Claims and Adjustment Expenses</v>
          </cell>
          <cell r="B2392" t="str">
            <v>Kings Mutual Insurance Company (The) (A530)</v>
          </cell>
          <cell r="C2392" t="str">
            <v>P20306201: Gross Claims and Adjustment Expenses</v>
          </cell>
          <cell r="D2392">
            <v>2829</v>
          </cell>
          <cell r="E2392">
            <v>5705</v>
          </cell>
          <cell r="F2392">
            <v>6018</v>
          </cell>
          <cell r="G2392">
            <v>5715</v>
          </cell>
          <cell r="H2392">
            <v>4988</v>
          </cell>
        </row>
        <row r="2393">
          <cell r="A2393" t="str">
            <v>Kings Mutual Insurance Company (The) (A530) P20301001: Net Claims and Adj. Exp.</v>
          </cell>
          <cell r="B2393" t="str">
            <v>Kings Mutual Insurance Company (The) (A530)</v>
          </cell>
          <cell r="C2393" t="str">
            <v>P20301001: Net Claims and Adj. Exp.</v>
          </cell>
          <cell r="D2393">
            <v>3014</v>
          </cell>
          <cell r="E2393">
            <v>5382</v>
          </cell>
          <cell r="F2393">
            <v>6062</v>
          </cell>
          <cell r="G2393">
            <v>5450</v>
          </cell>
          <cell r="H2393">
            <v>4361</v>
          </cell>
        </row>
        <row r="2394">
          <cell r="A2394" t="str">
            <v>Kings Mutual Insurance Company (The) (A530) P20300901: Total Underwriting Revenue</v>
          </cell>
          <cell r="B2394" t="str">
            <v>Kings Mutual Insurance Company (The) (A530)</v>
          </cell>
          <cell r="C2394" t="str">
            <v>P20300901: Total Underwriting Revenue</v>
          </cell>
          <cell r="D2394">
            <v>8618</v>
          </cell>
          <cell r="E2394">
            <v>10369</v>
          </cell>
          <cell r="F2394">
            <v>11782</v>
          </cell>
          <cell r="G2394">
            <v>13263</v>
          </cell>
          <cell r="H2394">
            <v>8286</v>
          </cell>
        </row>
        <row r="2395">
          <cell r="A2395" t="str">
            <v>Kings Mutual Insurance Company (The) (A530) P20306601: Gross Commissions</v>
          </cell>
          <cell r="B2395" t="str">
            <v>Kings Mutual Insurance Company (The) (A530)</v>
          </cell>
          <cell r="C2395" t="str">
            <v>P20306601: Gross Commissions</v>
          </cell>
          <cell r="D2395">
            <v>2174</v>
          </cell>
          <cell r="E2395">
            <v>2352</v>
          </cell>
          <cell r="F2395">
            <v>2836</v>
          </cell>
          <cell r="G2395">
            <v>2617</v>
          </cell>
          <cell r="H2395">
            <v>1600</v>
          </cell>
        </row>
        <row r="2396">
          <cell r="A2396" t="str">
            <v>Kings Mutual Insurance Company (The) (A530) P20306801: Ceded Commissions</v>
          </cell>
          <cell r="B2396" t="str">
            <v>Kings Mutual Insurance Company (The) (A530)</v>
          </cell>
          <cell r="C2396" t="str">
            <v>P20306801: Ceded Commissions</v>
          </cell>
          <cell r="D2396">
            <v>0</v>
          </cell>
          <cell r="E2396">
            <v>0</v>
          </cell>
          <cell r="F2396">
            <v>0</v>
          </cell>
          <cell r="G2396">
            <v>0</v>
          </cell>
          <cell r="H2396">
            <v>0</v>
          </cell>
        </row>
        <row r="2397">
          <cell r="A2397" t="str">
            <v>Kings Mutual Insurance Company (The) (A530) P20301601: General Exp.s</v>
          </cell>
          <cell r="B2397" t="str">
            <v>Kings Mutual Insurance Company (The) (A530)</v>
          </cell>
          <cell r="C2397" t="str">
            <v>P20301601: General Exp.s</v>
          </cell>
          <cell r="D2397">
            <v>3294</v>
          </cell>
          <cell r="E2397">
            <v>3353</v>
          </cell>
          <cell r="F2397">
            <v>3417</v>
          </cell>
          <cell r="G2397">
            <v>3511</v>
          </cell>
          <cell r="H2397">
            <v>2802</v>
          </cell>
        </row>
        <row r="2398">
          <cell r="A2398" t="str">
            <v>Kings Mutual Insurance Company (The) (A530) P20301901: Total Claims and Exp.s</v>
          </cell>
          <cell r="B2398" t="str">
            <v>Kings Mutual Insurance Company (The) (A530)</v>
          </cell>
          <cell r="C2398" t="str">
            <v>P20301901: Total Claims and Exp.s</v>
          </cell>
          <cell r="D2398">
            <v>8845</v>
          </cell>
          <cell r="E2398">
            <v>11490</v>
          </cell>
          <cell r="F2398">
            <v>12803</v>
          </cell>
          <cell r="G2398">
            <v>12148</v>
          </cell>
          <cell r="H2398">
            <v>9115</v>
          </cell>
        </row>
        <row r="2399">
          <cell r="A2399" t="str">
            <v>Kings Mutual Insurance Company (The) (A530) P20302901: Underwriting Income</v>
          </cell>
          <cell r="B2399" t="str">
            <v>Kings Mutual Insurance Company (The) (A530)</v>
          </cell>
          <cell r="C2399" t="str">
            <v>P20302901: Underwriting Income</v>
          </cell>
          <cell r="D2399">
            <v>-227</v>
          </cell>
          <cell r="E2399">
            <v>-1121</v>
          </cell>
          <cell r="F2399">
            <v>-1021</v>
          </cell>
          <cell r="G2399">
            <v>1115</v>
          </cell>
          <cell r="H2399">
            <v>-829</v>
          </cell>
        </row>
        <row r="2400">
          <cell r="A2400" t="str">
            <v>Kings Mutual Insurance Company (The) (A530) P20303901: Net Investment Income</v>
          </cell>
          <cell r="B2400" t="str">
            <v>Kings Mutual Insurance Company (The) (A530)</v>
          </cell>
          <cell r="C2400" t="str">
            <v>P20303901: Net Investment Income</v>
          </cell>
          <cell r="D2400">
            <v>1887</v>
          </cell>
          <cell r="E2400">
            <v>1372</v>
          </cell>
          <cell r="F2400">
            <v>1712</v>
          </cell>
          <cell r="G2400">
            <v>1743</v>
          </cell>
          <cell r="H2400">
            <v>449</v>
          </cell>
        </row>
        <row r="2401">
          <cell r="A2401" t="str">
            <v>Kings Mutual Insurance Company (The) (A530) P20308901: NET INCOME</v>
          </cell>
          <cell r="B2401" t="str">
            <v>Kings Mutual Insurance Company (The) (A530)</v>
          </cell>
          <cell r="C2401" t="str">
            <v>P20308901: NET INCOME</v>
          </cell>
          <cell r="D2401">
            <v>1429</v>
          </cell>
          <cell r="E2401">
            <v>331</v>
          </cell>
          <cell r="F2401">
            <v>651</v>
          </cell>
          <cell r="G2401">
            <v>2260</v>
          </cell>
          <cell r="H2401">
            <v>-166</v>
          </cell>
        </row>
        <row r="2402">
          <cell r="A2402" t="str">
            <v>Kings Mutual Insurance Company (The) (A530) P20451101: Transfers from (to) Head Office - Subtotal</v>
          </cell>
          <cell r="B2402" t="str">
            <v>Kings Mutual Insurance Company (The) (A530)</v>
          </cell>
          <cell r="C2402" t="str">
            <v>P20451101: Transfers from (to) Head Office - Subtotal</v>
          </cell>
        </row>
        <row r="2403">
          <cell r="A2403" t="str">
            <v>Kings Mutual Insurance Company (The) (A530) P20452001: Advances (Returns)</v>
          </cell>
          <cell r="B2403" t="str">
            <v>Kings Mutual Insurance Company (The) (A530)</v>
          </cell>
          <cell r="C2403" t="str">
            <v>P20452001: Advances (Returns)</v>
          </cell>
        </row>
        <row r="2404">
          <cell r="A2404" t="str">
            <v>Kings Mutual Insurance Company (The) (A530) P30610101: Capital available</v>
          </cell>
          <cell r="B2404" t="str">
            <v>Kings Mutual Insurance Company (The) (A530)</v>
          </cell>
          <cell r="C2404" t="str">
            <v>P30610101: Capital available</v>
          </cell>
          <cell r="D2404">
            <v>40519</v>
          </cell>
          <cell r="E2404">
            <v>39407</v>
          </cell>
          <cell r="F2404">
            <v>41411</v>
          </cell>
          <cell r="G2404">
            <v>43095</v>
          </cell>
          <cell r="H2404">
            <v>44235</v>
          </cell>
        </row>
        <row r="2405">
          <cell r="A2405" t="str">
            <v>Kings Mutual Insurance Company (The) (A530) P30610901: Total Capital Available</v>
          </cell>
          <cell r="B2405" t="str">
            <v>Kings Mutual Insurance Company (The) (A530)</v>
          </cell>
          <cell r="C2405" t="str">
            <v>P30610901: Total Capital Available</v>
          </cell>
          <cell r="D2405">
            <v>40519</v>
          </cell>
          <cell r="E2405">
            <v>39407</v>
          </cell>
          <cell r="F2405">
            <v>41411</v>
          </cell>
          <cell r="G2405">
            <v>43095</v>
          </cell>
          <cell r="H2405">
            <v>44235</v>
          </cell>
        </row>
        <row r="2406">
          <cell r="A2406" t="str">
            <v>Kings Mutual Insurance Company (The) (A530) P30611101: Net Assets Available</v>
          </cell>
          <cell r="B2406" t="str">
            <v>Kings Mutual Insurance Company (The) (A530)</v>
          </cell>
          <cell r="C2406" t="str">
            <v>P30611101: Net Assets Available</v>
          </cell>
        </row>
        <row r="2407">
          <cell r="A2407" t="str">
            <v>Kings Mutual Insurance Company (The) (A530) P30611901: Total Net Assets Available</v>
          </cell>
          <cell r="B2407" t="str">
            <v>Kings Mutual Insurance Company (The) (A530)</v>
          </cell>
          <cell r="C2407" t="str">
            <v>P30611901: Total Net Assets Available</v>
          </cell>
        </row>
        <row r="2408">
          <cell r="A2408" t="str">
            <v>Kings Mutual Insurance Company (The) (A530) P30615901: Total Capital (Margin) Required at Target</v>
          </cell>
          <cell r="B2408" t="str">
            <v>Kings Mutual Insurance Company (The) (A530)</v>
          </cell>
          <cell r="C2408" t="str">
            <v>P30615901: Total Capital (Margin) Required at Target</v>
          </cell>
          <cell r="D2408">
            <v>7241</v>
          </cell>
          <cell r="E2408">
            <v>7106</v>
          </cell>
          <cell r="F2408">
            <v>7581</v>
          </cell>
          <cell r="G2408">
            <v>6893</v>
          </cell>
          <cell r="H2408">
            <v>7884</v>
          </cell>
        </row>
        <row r="2409">
          <cell r="A2409" t="str">
            <v>Kings Mutual Insurance Company (The) (A530) P30616001: Minimum Capital (Margin) Required (line 59 / 1.5)</v>
          </cell>
          <cell r="B2409" t="str">
            <v>Kings Mutual Insurance Company (The) (A530)</v>
          </cell>
          <cell r="C2409" t="str">
            <v>P30616001: Minimum Capital (Margin) Required (line 59 / 1.5)</v>
          </cell>
          <cell r="D2409">
            <v>4827</v>
          </cell>
          <cell r="E2409">
            <v>4737</v>
          </cell>
          <cell r="F2409">
            <v>5054</v>
          </cell>
          <cell r="G2409">
            <v>4595</v>
          </cell>
          <cell r="H2409">
            <v>5256</v>
          </cell>
        </row>
        <row r="2410">
          <cell r="A2410" t="str">
            <v>Kings Mutual Insurance Company (The) (A530) P30616801: Total Capital (Margin) Required at Target : Specify</v>
          </cell>
          <cell r="B2410" t="str">
            <v>Kings Mutual Insurance Company (The) (A530)</v>
          </cell>
          <cell r="C2410" t="str">
            <v>P30616801: Total Capital (Margin) Required at Target : Specify</v>
          </cell>
          <cell r="D2410">
            <v>0</v>
          </cell>
          <cell r="E2410">
            <v>0</v>
          </cell>
          <cell r="F2410">
            <v>0</v>
          </cell>
          <cell r="G2410">
            <v>0</v>
          </cell>
          <cell r="H2410">
            <v>0</v>
          </cell>
        </row>
        <row r="2411">
          <cell r="A2411" t="str">
            <v>Kings Mutual Insurance Company (The) (A530) P30616901: Total minimum capital (margin) required</v>
          </cell>
          <cell r="B2411" t="str">
            <v>Kings Mutual Insurance Company (The) (A530)</v>
          </cell>
          <cell r="C2411" t="str">
            <v>P30616901: Total minimum capital (margin) required</v>
          </cell>
          <cell r="D2411">
            <v>4827</v>
          </cell>
          <cell r="E2411">
            <v>4737</v>
          </cell>
          <cell r="F2411">
            <v>5054</v>
          </cell>
          <cell r="G2411">
            <v>4595</v>
          </cell>
          <cell r="H2411">
            <v>5256</v>
          </cell>
        </row>
        <row r="2412">
          <cell r="A2412" t="str">
            <v>Kings Mutual Insurance Company (The) (A530) P30617901: Excess Capital (Net Assets Available) over Minimum Capital (Margin) Required</v>
          </cell>
          <cell r="B2412" t="str">
            <v>Kings Mutual Insurance Company (The) (A530)</v>
          </cell>
          <cell r="C2412" t="str">
            <v>P30617901: Excess Capital (Net Assets Available) over Minimum Capital (Margin) Required</v>
          </cell>
          <cell r="D2412">
            <v>35692</v>
          </cell>
          <cell r="E2412">
            <v>34670</v>
          </cell>
          <cell r="F2412">
            <v>36357</v>
          </cell>
          <cell r="G2412">
            <v>38500</v>
          </cell>
          <cell r="H2412">
            <v>38979</v>
          </cell>
        </row>
        <row r="2413">
          <cell r="A2413" t="str">
            <v>Kings Mutual Insurance Company (The) (A530) P30619001: Ratio (Line 09 or line 19 as a % of line 69)</v>
          </cell>
          <cell r="B2413" t="str">
            <v>Kings Mutual Insurance Company (The) (A530)</v>
          </cell>
          <cell r="C2413" t="str">
            <v>P30619001: Ratio (Line 09 or line 19 as a % of line 69)</v>
          </cell>
          <cell r="D2413">
            <v>839.42</v>
          </cell>
          <cell r="E2413">
            <v>831.9</v>
          </cell>
          <cell r="F2413">
            <v>819.37</v>
          </cell>
          <cell r="G2413">
            <v>937.87</v>
          </cell>
          <cell r="H2413">
            <v>841.61</v>
          </cell>
        </row>
        <row r="2414">
          <cell r="A2414" t="str">
            <v>Liberty Mutual Insurance Company (D441) P20100101: Cash and Cash Equivalents</v>
          </cell>
          <cell r="B2414" t="str">
            <v>Liberty Mutual Insurance Company (D441)</v>
          </cell>
          <cell r="C2414" t="str">
            <v>P20100101: Cash and Cash Equivalents</v>
          </cell>
          <cell r="D2414">
            <v>53097</v>
          </cell>
          <cell r="E2414">
            <v>82352</v>
          </cell>
          <cell r="F2414">
            <v>99043</v>
          </cell>
          <cell r="G2414">
            <v>67245</v>
          </cell>
          <cell r="H2414">
            <v>71177</v>
          </cell>
        </row>
        <row r="2415">
          <cell r="A2415" t="str">
            <v>Liberty Mutual Insurance Company (D441) P20101901: Total Investments</v>
          </cell>
          <cell r="B2415" t="str">
            <v>Liberty Mutual Insurance Company (D441)</v>
          </cell>
          <cell r="C2415" t="str">
            <v>P20101901: Total Investments</v>
          </cell>
          <cell r="D2415">
            <v>1239698</v>
          </cell>
          <cell r="E2415">
            <v>1362886</v>
          </cell>
          <cell r="F2415">
            <v>1522222</v>
          </cell>
          <cell r="G2415">
            <v>1732399</v>
          </cell>
          <cell r="H2415">
            <v>1846037</v>
          </cell>
        </row>
        <row r="2416">
          <cell r="A2416" t="str">
            <v>Liberty Mutual Insurance Company (D441) P20108901: TOTAL ASSETS</v>
          </cell>
          <cell r="B2416" t="str">
            <v>Liberty Mutual Insurance Company (D441)</v>
          </cell>
          <cell r="C2416" t="str">
            <v>P20108901: TOTAL ASSETS</v>
          </cell>
          <cell r="D2416">
            <v>1725598</v>
          </cell>
          <cell r="E2416">
            <v>1904405</v>
          </cell>
          <cell r="F2416">
            <v>2186281</v>
          </cell>
          <cell r="G2416">
            <v>2571824</v>
          </cell>
          <cell r="H2416">
            <v>2705278</v>
          </cell>
        </row>
        <row r="2417">
          <cell r="A2417" t="str">
            <v>Liberty Mutual Insurance Company (D441) P20108902: TOTAL ASSETS - Vested</v>
          </cell>
          <cell r="B2417" t="str">
            <v>Liberty Mutual Insurance Company (D441)</v>
          </cell>
          <cell r="C2417" t="str">
            <v>P20108902: TOTAL ASSETS - Vested</v>
          </cell>
          <cell r="D2417">
            <v>948610</v>
          </cell>
          <cell r="E2417">
            <v>1151320</v>
          </cell>
          <cell r="F2417">
            <v>1470854</v>
          </cell>
          <cell r="G2417">
            <v>1708409</v>
          </cell>
          <cell r="H2417">
            <v>1830013</v>
          </cell>
        </row>
        <row r="2418">
          <cell r="A2418" t="str">
            <v>Liberty Mutual Insurance Company (D441) P20201201: Unearned Premiums</v>
          </cell>
          <cell r="B2418" t="str">
            <v>Liberty Mutual Insurance Company (D441)</v>
          </cell>
          <cell r="C2418" t="str">
            <v>P20201201: Unearned Premiums</v>
          </cell>
          <cell r="D2418">
            <v>189356</v>
          </cell>
          <cell r="E2418">
            <v>229757</v>
          </cell>
          <cell r="F2418">
            <v>297887</v>
          </cell>
          <cell r="G2418">
            <v>367162</v>
          </cell>
          <cell r="H2418">
            <v>396317</v>
          </cell>
        </row>
        <row r="2419">
          <cell r="A2419" t="str">
            <v>Liberty Mutual Insurance Company (D441) P20201301: Unpaid Claims &amp; Exp</v>
          </cell>
          <cell r="B2419" t="str">
            <v>Liberty Mutual Insurance Company (D441)</v>
          </cell>
          <cell r="C2419" t="str">
            <v>P20201301: Unpaid Claims &amp; Exp</v>
          </cell>
          <cell r="D2419">
            <v>625654</v>
          </cell>
          <cell r="E2419">
            <v>714001</v>
          </cell>
          <cell r="F2419">
            <v>854149</v>
          </cell>
          <cell r="G2419">
            <v>1144890</v>
          </cell>
          <cell r="H2419">
            <v>1250543</v>
          </cell>
        </row>
        <row r="2420">
          <cell r="A2420" t="str">
            <v>Liberty Mutual Insurance Company (D441) P20202901: TOTAL LIABILITIES</v>
          </cell>
          <cell r="B2420" t="str">
            <v>Liberty Mutual Insurance Company (D441)</v>
          </cell>
          <cell r="C2420" t="str">
            <v>P20202901: TOTAL LIABILITIES</v>
          </cell>
          <cell r="D2420">
            <v>947525</v>
          </cell>
          <cell r="E2420">
            <v>1099501</v>
          </cell>
          <cell r="F2420">
            <v>1361124</v>
          </cell>
          <cell r="G2420">
            <v>1718128</v>
          </cell>
          <cell r="H2420">
            <v>1858529</v>
          </cell>
        </row>
        <row r="2421">
          <cell r="A2421" t="str">
            <v>Liberty Mutual Insurance Company (D441) P20204901: TOTAL EQUITY</v>
          </cell>
          <cell r="B2421" t="str">
            <v>Liberty Mutual Insurance Company (D441)</v>
          </cell>
          <cell r="C2421" t="str">
            <v>P20204901: TOTAL EQUITY</v>
          </cell>
        </row>
        <row r="2422">
          <cell r="A2422" t="str">
            <v>Liberty Mutual Insurance Company (D441) P20206901: Total Head Office Account, Reserves and AOCI</v>
          </cell>
          <cell r="B2422" t="str">
            <v>Liberty Mutual Insurance Company (D441)</v>
          </cell>
          <cell r="C2422" t="str">
            <v>P20206901: Total Head Office Account, Reserves and AOCI</v>
          </cell>
          <cell r="D2422">
            <v>778073</v>
          </cell>
          <cell r="E2422">
            <v>804904</v>
          </cell>
          <cell r="F2422">
            <v>825157</v>
          </cell>
          <cell r="G2422">
            <v>853696</v>
          </cell>
          <cell r="H2422">
            <v>846749</v>
          </cell>
        </row>
        <row r="2423">
          <cell r="A2423" t="str">
            <v>Liberty Mutual Insurance Company (D441) P20300101: Direct Written Premiums</v>
          </cell>
          <cell r="B2423" t="str">
            <v>Liberty Mutual Insurance Company (D441)</v>
          </cell>
          <cell r="C2423" t="str">
            <v>P20300101: Direct Written Premiums</v>
          </cell>
          <cell r="D2423">
            <v>410366</v>
          </cell>
          <cell r="E2423">
            <v>424816</v>
          </cell>
          <cell r="F2423">
            <v>534016</v>
          </cell>
          <cell r="G2423">
            <v>665230</v>
          </cell>
          <cell r="H2423">
            <v>538482</v>
          </cell>
        </row>
        <row r="2424">
          <cell r="A2424" t="str">
            <v>Liberty Mutual Insurance Company (D441) P20300201: Reinsurance Assumed</v>
          </cell>
          <cell r="B2424" t="str">
            <v>Liberty Mutual Insurance Company (D441)</v>
          </cell>
          <cell r="C2424" t="str">
            <v>P20300201: Reinsurance Assumed</v>
          </cell>
          <cell r="D2424">
            <v>18448</v>
          </cell>
          <cell r="E2424">
            <v>39517</v>
          </cell>
          <cell r="F2424">
            <v>29009</v>
          </cell>
          <cell r="G2424">
            <v>17610</v>
          </cell>
          <cell r="H2424">
            <v>13115</v>
          </cell>
        </row>
        <row r="2425">
          <cell r="A2425" t="str">
            <v>Liberty Mutual Insurance Company (D441) P20300301: Reinsurance Ceded</v>
          </cell>
          <cell r="B2425" t="str">
            <v>Liberty Mutual Insurance Company (D441)</v>
          </cell>
          <cell r="C2425" t="str">
            <v>P20300301: Reinsurance Ceded</v>
          </cell>
          <cell r="D2425">
            <v>120407</v>
          </cell>
          <cell r="E2425">
            <v>158127</v>
          </cell>
          <cell r="F2425">
            <v>169247</v>
          </cell>
          <cell r="G2425">
            <v>225641</v>
          </cell>
          <cell r="H2425">
            <v>197255</v>
          </cell>
        </row>
        <row r="2426">
          <cell r="A2426" t="str">
            <v>Liberty Mutual Insurance Company (D441) P20300401: Net Premiums Written</v>
          </cell>
          <cell r="B2426" t="str">
            <v>Liberty Mutual Insurance Company (D441)</v>
          </cell>
          <cell r="C2426" t="str">
            <v>P20300401: Net Premiums Written</v>
          </cell>
          <cell r="D2426">
            <v>308407</v>
          </cell>
          <cell r="E2426">
            <v>306206</v>
          </cell>
          <cell r="F2426">
            <v>393778</v>
          </cell>
          <cell r="G2426">
            <v>457199</v>
          </cell>
          <cell r="H2426">
            <v>354342</v>
          </cell>
        </row>
        <row r="2427">
          <cell r="A2427" t="str">
            <v>Liberty Mutual Insurance Company (D441) P20300601: Net Premiums Earned</v>
          </cell>
          <cell r="B2427" t="str">
            <v>Liberty Mutual Insurance Company (D441)</v>
          </cell>
          <cell r="C2427" t="str">
            <v>P20300601: Net Premiums Earned</v>
          </cell>
          <cell r="D2427">
            <v>293664</v>
          </cell>
          <cell r="E2427">
            <v>276140</v>
          </cell>
          <cell r="F2427">
            <v>332913</v>
          </cell>
          <cell r="G2427">
            <v>413753</v>
          </cell>
          <cell r="H2427">
            <v>347582</v>
          </cell>
        </row>
        <row r="2428">
          <cell r="A2428" t="str">
            <v>Liberty Mutual Insurance Company (D441) P20306201: Gross Claims and Adjustment Expenses</v>
          </cell>
          <cell r="B2428" t="str">
            <v>Liberty Mutual Insurance Company (D441)</v>
          </cell>
          <cell r="C2428" t="str">
            <v>P20306201: Gross Claims and Adjustment Expenses</v>
          </cell>
          <cell r="D2428">
            <v>282984</v>
          </cell>
          <cell r="E2428">
            <v>314538</v>
          </cell>
          <cell r="F2428">
            <v>354475</v>
          </cell>
          <cell r="G2428">
            <v>580921</v>
          </cell>
          <cell r="H2428">
            <v>336567</v>
          </cell>
        </row>
        <row r="2429">
          <cell r="A2429" t="str">
            <v>Liberty Mutual Insurance Company (D441) P20301001: Net Claims and Adj. Exp.</v>
          </cell>
          <cell r="B2429" t="str">
            <v>Liberty Mutual Insurance Company (D441)</v>
          </cell>
          <cell r="C2429" t="str">
            <v>P20301001: Net Claims and Adj. Exp.</v>
          </cell>
          <cell r="D2429">
            <v>196606</v>
          </cell>
          <cell r="E2429">
            <v>225549</v>
          </cell>
          <cell r="F2429">
            <v>225097</v>
          </cell>
          <cell r="G2429">
            <v>323767</v>
          </cell>
          <cell r="H2429">
            <v>255466</v>
          </cell>
        </row>
        <row r="2430">
          <cell r="A2430" t="str">
            <v>Liberty Mutual Insurance Company (D441) P20300901: Total Underwriting Revenue</v>
          </cell>
          <cell r="B2430" t="str">
            <v>Liberty Mutual Insurance Company (D441)</v>
          </cell>
          <cell r="C2430" t="str">
            <v>P20300901: Total Underwriting Revenue</v>
          </cell>
          <cell r="D2430">
            <v>293664</v>
          </cell>
          <cell r="E2430">
            <v>276140</v>
          </cell>
          <cell r="F2430">
            <v>332913</v>
          </cell>
          <cell r="G2430">
            <v>413753</v>
          </cell>
          <cell r="H2430">
            <v>347582</v>
          </cell>
        </row>
        <row r="2431">
          <cell r="A2431" t="str">
            <v>Liberty Mutual Insurance Company (D441) P20306601: Gross Commissions</v>
          </cell>
          <cell r="B2431" t="str">
            <v>Liberty Mutual Insurance Company (D441)</v>
          </cell>
          <cell r="C2431" t="str">
            <v>P20306601: Gross Commissions</v>
          </cell>
          <cell r="D2431">
            <v>33474</v>
          </cell>
          <cell r="E2431">
            <v>35455</v>
          </cell>
          <cell r="F2431">
            <v>44473</v>
          </cell>
          <cell r="G2431">
            <v>53322</v>
          </cell>
          <cell r="H2431">
            <v>46610</v>
          </cell>
        </row>
        <row r="2432">
          <cell r="A2432" t="str">
            <v>Liberty Mutual Insurance Company (D441) P20306801: Ceded Commissions</v>
          </cell>
          <cell r="B2432" t="str">
            <v>Liberty Mutual Insurance Company (D441)</v>
          </cell>
          <cell r="C2432" t="str">
            <v>P20306801: Ceded Commissions</v>
          </cell>
          <cell r="D2432">
            <v>16473</v>
          </cell>
          <cell r="E2432">
            <v>22074</v>
          </cell>
          <cell r="F2432">
            <v>21631</v>
          </cell>
          <cell r="G2432">
            <v>26714</v>
          </cell>
          <cell r="H2432">
            <v>23405</v>
          </cell>
        </row>
        <row r="2433">
          <cell r="A2433" t="str">
            <v>Liberty Mutual Insurance Company (D441) P20301601: General Exp.s</v>
          </cell>
          <cell r="B2433" t="str">
            <v>Liberty Mutual Insurance Company (D441)</v>
          </cell>
          <cell r="C2433" t="str">
            <v>P20301601: General Exp.s</v>
          </cell>
          <cell r="D2433">
            <v>17351</v>
          </cell>
          <cell r="E2433">
            <v>16310</v>
          </cell>
          <cell r="F2433">
            <v>21023</v>
          </cell>
          <cell r="G2433">
            <v>20025</v>
          </cell>
          <cell r="H2433">
            <v>14451</v>
          </cell>
        </row>
        <row r="2434">
          <cell r="A2434" t="str">
            <v>Liberty Mutual Insurance Company (D441) P20301901: Total Claims and Exp.s</v>
          </cell>
          <cell r="B2434" t="str">
            <v>Liberty Mutual Insurance Company (D441)</v>
          </cell>
          <cell r="C2434" t="str">
            <v>P20301901: Total Claims and Exp.s</v>
          </cell>
          <cell r="D2434">
            <v>269023</v>
          </cell>
          <cell r="E2434">
            <v>285530</v>
          </cell>
          <cell r="F2434">
            <v>307739</v>
          </cell>
          <cell r="G2434">
            <v>418710</v>
          </cell>
          <cell r="H2434">
            <v>329763</v>
          </cell>
        </row>
        <row r="2435">
          <cell r="A2435" t="str">
            <v>Liberty Mutual Insurance Company (D441) P20302901: Underwriting Income</v>
          </cell>
          <cell r="B2435" t="str">
            <v>Liberty Mutual Insurance Company (D441)</v>
          </cell>
          <cell r="C2435" t="str">
            <v>P20302901: Underwriting Income</v>
          </cell>
          <cell r="D2435">
            <v>24641</v>
          </cell>
          <cell r="E2435">
            <v>-9390</v>
          </cell>
          <cell r="F2435">
            <v>25174</v>
          </cell>
          <cell r="G2435">
            <v>-4957</v>
          </cell>
          <cell r="H2435">
            <v>17819</v>
          </cell>
        </row>
        <row r="2436">
          <cell r="A2436" t="str">
            <v>Liberty Mutual Insurance Company (D441) P20303901: Net Investment Income</v>
          </cell>
          <cell r="B2436" t="str">
            <v>Liberty Mutual Insurance Company (D441)</v>
          </cell>
          <cell r="C2436" t="str">
            <v>P20303901: Net Investment Income</v>
          </cell>
          <cell r="D2436">
            <v>27960</v>
          </cell>
          <cell r="E2436">
            <v>28719</v>
          </cell>
          <cell r="F2436">
            <v>36943</v>
          </cell>
          <cell r="G2436">
            <v>43020</v>
          </cell>
          <cell r="H2436">
            <v>28500</v>
          </cell>
        </row>
        <row r="2437">
          <cell r="A2437" t="str">
            <v>Liberty Mutual Insurance Company (D441) P20308901: NET INCOME</v>
          </cell>
          <cell r="B2437" t="str">
            <v>Liberty Mutual Insurance Company (D441)</v>
          </cell>
          <cell r="C2437" t="str">
            <v>P20308901: NET INCOME</v>
          </cell>
          <cell r="D2437">
            <v>18713</v>
          </cell>
          <cell r="E2437">
            <v>43818</v>
          </cell>
          <cell r="F2437">
            <v>31539</v>
          </cell>
          <cell r="G2437">
            <v>24284</v>
          </cell>
          <cell r="H2437">
            <v>36669</v>
          </cell>
        </row>
        <row r="2438">
          <cell r="A2438" t="str">
            <v>Liberty Mutual Insurance Company (D441) P20451101: Transfers from (to) Head Office - Subtotal</v>
          </cell>
          <cell r="B2438" t="str">
            <v>Liberty Mutual Insurance Company (D441)</v>
          </cell>
          <cell r="C2438" t="str">
            <v>P20451101: Transfers from (to) Head Office - Subtotal</v>
          </cell>
          <cell r="D2438">
            <v>-29345</v>
          </cell>
          <cell r="E2438">
            <v>-14471</v>
          </cell>
          <cell r="F2438">
            <v>-24670</v>
          </cell>
          <cell r="G2438">
            <v>-28579</v>
          </cell>
          <cell r="H2438">
            <v>-15101</v>
          </cell>
        </row>
        <row r="2439">
          <cell r="A2439" t="str">
            <v>Liberty Mutual Insurance Company (D441) P20452001: Advances (Returns)</v>
          </cell>
          <cell r="B2439" t="str">
            <v>Liberty Mutual Insurance Company (D441)</v>
          </cell>
          <cell r="C2439" t="str">
            <v>P20452001: Advances (Returns)</v>
          </cell>
          <cell r="D2439">
            <v>0</v>
          </cell>
          <cell r="E2439">
            <v>0</v>
          </cell>
          <cell r="F2439">
            <v>0</v>
          </cell>
          <cell r="G2439">
            <v>0</v>
          </cell>
          <cell r="H2439">
            <v>0</v>
          </cell>
        </row>
        <row r="2440">
          <cell r="A2440" t="str">
            <v>Liberty Mutual Insurance Company (D441) P30610101: Capital available</v>
          </cell>
          <cell r="B2440" t="str">
            <v>Liberty Mutual Insurance Company (D441)</v>
          </cell>
          <cell r="C2440" t="str">
            <v>P30610101: Capital available</v>
          </cell>
        </row>
        <row r="2441">
          <cell r="A2441" t="str">
            <v>Liberty Mutual Insurance Company (D441) P30610901: Total Capital Available</v>
          </cell>
          <cell r="B2441" t="str">
            <v>Liberty Mutual Insurance Company (D441)</v>
          </cell>
          <cell r="C2441" t="str">
            <v>P30610901: Total Capital Available</v>
          </cell>
        </row>
        <row r="2442">
          <cell r="A2442" t="str">
            <v>Liberty Mutual Insurance Company (D441) P30611101: Net Assets Available</v>
          </cell>
          <cell r="B2442" t="str">
            <v>Liberty Mutual Insurance Company (D441)</v>
          </cell>
          <cell r="C2442" t="str">
            <v>P30611101: Net Assets Available</v>
          </cell>
          <cell r="D2442">
            <v>297822</v>
          </cell>
          <cell r="E2442">
            <v>351864</v>
          </cell>
          <cell r="F2442">
            <v>502195</v>
          </cell>
          <cell r="G2442">
            <v>555244</v>
          </cell>
          <cell r="H2442">
            <v>530518</v>
          </cell>
        </row>
        <row r="2443">
          <cell r="A2443" t="str">
            <v>Liberty Mutual Insurance Company (D441) P30611901: Total Net Assets Available</v>
          </cell>
          <cell r="B2443" t="str">
            <v>Liberty Mutual Insurance Company (D441)</v>
          </cell>
          <cell r="C2443" t="str">
            <v>P30611901: Total Net Assets Available</v>
          </cell>
          <cell r="D2443">
            <v>297822</v>
          </cell>
          <cell r="E2443">
            <v>351864</v>
          </cell>
          <cell r="F2443">
            <v>502195</v>
          </cell>
          <cell r="G2443">
            <v>555244</v>
          </cell>
          <cell r="H2443">
            <v>530518</v>
          </cell>
        </row>
        <row r="2444">
          <cell r="A2444" t="str">
            <v>Liberty Mutual Insurance Company (D441) P30615901: Total Capital (Margin) Required at Target</v>
          </cell>
          <cell r="B2444" t="str">
            <v>Liberty Mutual Insurance Company (D441)</v>
          </cell>
          <cell r="C2444" t="str">
            <v>P30615901: Total Capital (Margin) Required at Target</v>
          </cell>
          <cell r="D2444">
            <v>182219</v>
          </cell>
          <cell r="E2444">
            <v>212494</v>
          </cell>
          <cell r="F2444">
            <v>265125</v>
          </cell>
          <cell r="G2444">
            <v>320977</v>
          </cell>
          <cell r="H2444">
            <v>353475</v>
          </cell>
        </row>
        <row r="2445">
          <cell r="A2445" t="str">
            <v>Liberty Mutual Insurance Company (D441) P30616001: Minimum Capital (Margin) Required (line 59 / 1.5)</v>
          </cell>
          <cell r="B2445" t="str">
            <v>Liberty Mutual Insurance Company (D441)</v>
          </cell>
          <cell r="C2445" t="str">
            <v>P30616001: Minimum Capital (Margin) Required (line 59 / 1.5)</v>
          </cell>
          <cell r="D2445">
            <v>121479</v>
          </cell>
          <cell r="E2445">
            <v>141663</v>
          </cell>
          <cell r="F2445">
            <v>176750</v>
          </cell>
          <cell r="G2445">
            <v>213985</v>
          </cell>
          <cell r="H2445">
            <v>235650</v>
          </cell>
        </row>
        <row r="2446">
          <cell r="A2446" t="str">
            <v>Liberty Mutual Insurance Company (D441) P30616801: Total Capital (Margin) Required at Target : Specify</v>
          </cell>
          <cell r="B2446" t="str">
            <v>Liberty Mutual Insurance Company (D441)</v>
          </cell>
          <cell r="C2446" t="str">
            <v>P30616801: Total Capital (Margin) Required at Target : Specify</v>
          </cell>
          <cell r="D2446">
            <v>0</v>
          </cell>
          <cell r="E2446">
            <v>0</v>
          </cell>
          <cell r="F2446">
            <v>0</v>
          </cell>
          <cell r="G2446">
            <v>0</v>
          </cell>
          <cell r="H2446">
            <v>0</v>
          </cell>
        </row>
        <row r="2447">
          <cell r="A2447" t="str">
            <v>Liberty Mutual Insurance Company (D441) P30616901: Total minimum capital (margin) required</v>
          </cell>
          <cell r="B2447" t="str">
            <v>Liberty Mutual Insurance Company (D441)</v>
          </cell>
          <cell r="C2447" t="str">
            <v>P30616901: Total minimum capital (margin) required</v>
          </cell>
          <cell r="D2447">
            <v>121479</v>
          </cell>
          <cell r="E2447">
            <v>141663</v>
          </cell>
          <cell r="F2447">
            <v>176750</v>
          </cell>
          <cell r="G2447">
            <v>213985</v>
          </cell>
          <cell r="H2447">
            <v>235650</v>
          </cell>
        </row>
        <row r="2448">
          <cell r="A2448" t="str">
            <v>Liberty Mutual Insurance Company (D441) P30617901: Excess Capital (Net Assets Available) over Minimum Capital (Margin) Required</v>
          </cell>
          <cell r="B2448" t="str">
            <v>Liberty Mutual Insurance Company (D441)</v>
          </cell>
          <cell r="C2448" t="str">
            <v>P30617901: Excess Capital (Net Assets Available) over Minimum Capital (Margin) Required</v>
          </cell>
          <cell r="D2448">
            <v>176343</v>
          </cell>
          <cell r="E2448">
            <v>210201</v>
          </cell>
          <cell r="F2448">
            <v>325445</v>
          </cell>
          <cell r="G2448">
            <v>341259</v>
          </cell>
          <cell r="H2448">
            <v>294868</v>
          </cell>
        </row>
        <row r="2449">
          <cell r="A2449" t="str">
            <v>Liberty Mutual Insurance Company (D441) P30619001: Ratio (Line 09 or line 19 as a % of line 69)</v>
          </cell>
          <cell r="B2449" t="str">
            <v>Liberty Mutual Insurance Company (D441)</v>
          </cell>
          <cell r="C2449" t="str">
            <v>P30619001: Ratio (Line 09 or line 19 as a % of line 69)</v>
          </cell>
          <cell r="D2449">
            <v>245.16</v>
          </cell>
          <cell r="E2449">
            <v>248.38</v>
          </cell>
          <cell r="F2449">
            <v>284.13</v>
          </cell>
          <cell r="G2449">
            <v>259.48</v>
          </cell>
          <cell r="H2449">
            <v>225.13</v>
          </cell>
        </row>
        <row r="2450">
          <cell r="A2450" t="str">
            <v>Lloyd's Underwriters (C180) P20100101: Cash and Cash Equivalents</v>
          </cell>
          <cell r="B2450" t="str">
            <v>Lloyd's Underwriters (C180)</v>
          </cell>
          <cell r="C2450" t="str">
            <v>P20100101: Cash and Cash Equivalents</v>
          </cell>
          <cell r="D2450">
            <v>75677</v>
          </cell>
          <cell r="E2450">
            <v>93383</v>
          </cell>
          <cell r="F2450">
            <v>91316</v>
          </cell>
          <cell r="G2450">
            <v>154525</v>
          </cell>
          <cell r="H2450">
            <v>267044</v>
          </cell>
        </row>
        <row r="2451">
          <cell r="A2451" t="str">
            <v>Lloyd's Underwriters (C180) P20101901: Total Investments</v>
          </cell>
          <cell r="B2451" t="str">
            <v>Lloyd's Underwriters (C180)</v>
          </cell>
          <cell r="C2451" t="str">
            <v>P20101901: Total Investments</v>
          </cell>
          <cell r="D2451">
            <v>9720440</v>
          </cell>
          <cell r="E2451">
            <v>11016294</v>
          </cell>
          <cell r="F2451">
            <v>11568148</v>
          </cell>
          <cell r="G2451">
            <v>13065732</v>
          </cell>
          <cell r="H2451">
            <v>14287082</v>
          </cell>
        </row>
        <row r="2452">
          <cell r="A2452" t="str">
            <v>Lloyd's Underwriters (C180) P20108901: TOTAL ASSETS</v>
          </cell>
          <cell r="B2452" t="str">
            <v>Lloyd's Underwriters (C180)</v>
          </cell>
          <cell r="C2452" t="str">
            <v>P20108901: TOTAL ASSETS</v>
          </cell>
          <cell r="D2452">
            <v>11005511</v>
          </cell>
          <cell r="E2452">
            <v>12538308</v>
          </cell>
          <cell r="F2452">
            <v>13224392</v>
          </cell>
          <cell r="G2452">
            <v>14907082</v>
          </cell>
          <cell r="H2452">
            <v>17122720</v>
          </cell>
        </row>
        <row r="2453">
          <cell r="A2453" t="str">
            <v>Lloyd's Underwriters (C180) P20108902: TOTAL ASSETS - Vested</v>
          </cell>
          <cell r="B2453" t="str">
            <v>Lloyd's Underwriters (C180)</v>
          </cell>
          <cell r="C2453" t="str">
            <v>P20108902: TOTAL ASSETS - Vested</v>
          </cell>
          <cell r="D2453">
            <v>9825072</v>
          </cell>
          <cell r="E2453">
            <v>11145636</v>
          </cell>
          <cell r="F2453">
            <v>11701829</v>
          </cell>
          <cell r="G2453">
            <v>13265834</v>
          </cell>
          <cell r="H2453">
            <v>14596438</v>
          </cell>
        </row>
        <row r="2454">
          <cell r="A2454" t="str">
            <v>Lloyd's Underwriters (C180) P20201201: Unearned Premiums</v>
          </cell>
          <cell r="B2454" t="str">
            <v>Lloyd's Underwriters (C180)</v>
          </cell>
          <cell r="C2454" t="str">
            <v>P20201201: Unearned Premiums</v>
          </cell>
          <cell r="D2454">
            <v>1573061</v>
          </cell>
          <cell r="E2454">
            <v>1778906</v>
          </cell>
          <cell r="F2454">
            <v>1884225</v>
          </cell>
          <cell r="G2454">
            <v>2120356</v>
          </cell>
          <cell r="H2454">
            <v>3171923</v>
          </cell>
        </row>
        <row r="2455">
          <cell r="A2455" t="str">
            <v>Lloyd's Underwriters (C180) P20201301: Unpaid Claims &amp; Exp</v>
          </cell>
          <cell r="B2455" t="str">
            <v>Lloyd's Underwriters (C180)</v>
          </cell>
          <cell r="C2455" t="str">
            <v>P20201301: Unpaid Claims &amp; Exp</v>
          </cell>
          <cell r="D2455">
            <v>6581287</v>
          </cell>
          <cell r="E2455">
            <v>6956286</v>
          </cell>
          <cell r="F2455">
            <v>7583582</v>
          </cell>
          <cell r="G2455">
            <v>8593211</v>
          </cell>
          <cell r="H2455">
            <v>8965659</v>
          </cell>
        </row>
        <row r="2456">
          <cell r="A2456" t="str">
            <v>Lloyd's Underwriters (C180) P20202901: TOTAL LIABILITIES</v>
          </cell>
          <cell r="B2456" t="str">
            <v>Lloyd's Underwriters (C180)</v>
          </cell>
          <cell r="C2456" t="str">
            <v>P20202901: TOTAL LIABILITIES</v>
          </cell>
          <cell r="D2456">
            <v>8184055</v>
          </cell>
          <cell r="E2456">
            <v>8775495</v>
          </cell>
          <cell r="F2456">
            <v>9503159</v>
          </cell>
          <cell r="G2456">
            <v>10760792</v>
          </cell>
          <cell r="H2456">
            <v>12176174</v>
          </cell>
        </row>
        <row r="2457">
          <cell r="A2457" t="str">
            <v>Lloyd's Underwriters (C180) P20204901: TOTAL EQUITY</v>
          </cell>
          <cell r="B2457" t="str">
            <v>Lloyd's Underwriters (C180)</v>
          </cell>
          <cell r="C2457" t="str">
            <v>P20204901: TOTAL EQUITY</v>
          </cell>
        </row>
        <row r="2458">
          <cell r="A2458" t="str">
            <v>Lloyd's Underwriters (C180) P20206901: Total Head Office Account, Reserves and AOCI</v>
          </cell>
          <cell r="B2458" t="str">
            <v>Lloyd's Underwriters (C180)</v>
          </cell>
          <cell r="C2458" t="str">
            <v>P20206901: Total Head Office Account, Reserves and AOCI</v>
          </cell>
          <cell r="D2458">
            <v>2821456</v>
          </cell>
          <cell r="E2458">
            <v>3762813</v>
          </cell>
          <cell r="F2458">
            <v>3721233</v>
          </cell>
          <cell r="G2458">
            <v>4146290</v>
          </cell>
          <cell r="H2458">
            <v>4946546</v>
          </cell>
        </row>
        <row r="2459">
          <cell r="A2459" t="str">
            <v>Lloyd's Underwriters (C180) P20300101: Direct Written Premiums</v>
          </cell>
          <cell r="B2459" t="str">
            <v>Lloyd's Underwriters (C180)</v>
          </cell>
          <cell r="C2459" t="str">
            <v>P20300101: Direct Written Premiums</v>
          </cell>
          <cell r="D2459">
            <v>3002789</v>
          </cell>
          <cell r="E2459">
            <v>3517275</v>
          </cell>
          <cell r="F2459">
            <v>3552026</v>
          </cell>
          <cell r="G2459">
            <v>4005721</v>
          </cell>
          <cell r="H2459">
            <v>4214529</v>
          </cell>
        </row>
        <row r="2460">
          <cell r="A2460" t="str">
            <v>Lloyd's Underwriters (C180) P20300201: Reinsurance Assumed</v>
          </cell>
          <cell r="B2460" t="str">
            <v>Lloyd's Underwriters (C180)</v>
          </cell>
          <cell r="C2460" t="str">
            <v>P20300201: Reinsurance Assumed</v>
          </cell>
          <cell r="D2460">
            <v>372501</v>
          </cell>
          <cell r="E2460">
            <v>368456</v>
          </cell>
          <cell r="F2460">
            <v>395477</v>
          </cell>
          <cell r="G2460">
            <v>384167</v>
          </cell>
          <cell r="H2460">
            <v>357244</v>
          </cell>
        </row>
        <row r="2461">
          <cell r="A2461" t="str">
            <v>Lloyd's Underwriters (C180) P20300301: Reinsurance Ceded</v>
          </cell>
          <cell r="B2461" t="str">
            <v>Lloyd's Underwriters (C180)</v>
          </cell>
          <cell r="C2461" t="str">
            <v>P20300301: Reinsurance Ceded</v>
          </cell>
          <cell r="D2461">
            <v>0</v>
          </cell>
          <cell r="E2461">
            <v>0</v>
          </cell>
          <cell r="F2461">
            <v>0</v>
          </cell>
          <cell r="G2461">
            <v>0</v>
          </cell>
          <cell r="H2461">
            <v>0</v>
          </cell>
        </row>
        <row r="2462">
          <cell r="A2462" t="str">
            <v>Lloyd's Underwriters (C180) P20300401: Net Premiums Written</v>
          </cell>
          <cell r="B2462" t="str">
            <v>Lloyd's Underwriters (C180)</v>
          </cell>
          <cell r="C2462" t="str">
            <v>P20300401: Net Premiums Written</v>
          </cell>
          <cell r="D2462">
            <v>3375290</v>
          </cell>
          <cell r="E2462">
            <v>3885731</v>
          </cell>
          <cell r="F2462">
            <v>3947503</v>
          </cell>
          <cell r="G2462">
            <v>4389888</v>
          </cell>
          <cell r="H2462">
            <v>4571773</v>
          </cell>
        </row>
        <row r="2463">
          <cell r="A2463" t="str">
            <v>Lloyd's Underwriters (C180) P20300601: Net Premiums Earned</v>
          </cell>
          <cell r="B2463" t="str">
            <v>Lloyd's Underwriters (C180)</v>
          </cell>
          <cell r="C2463" t="str">
            <v>P20300601: Net Premiums Earned</v>
          </cell>
          <cell r="D2463">
            <v>3292927</v>
          </cell>
          <cell r="E2463">
            <v>3679886</v>
          </cell>
          <cell r="F2463">
            <v>3842182</v>
          </cell>
          <cell r="G2463">
            <v>4153757</v>
          </cell>
          <cell r="H2463">
            <v>3520208</v>
          </cell>
        </row>
        <row r="2464">
          <cell r="A2464" t="str">
            <v>Lloyd's Underwriters (C180) P20306201: Gross Claims and Adjustment Expenses</v>
          </cell>
          <cell r="B2464" t="str">
            <v>Lloyd's Underwriters (C180)</v>
          </cell>
          <cell r="C2464" t="str">
            <v>P20306201: Gross Claims and Adjustment Expenses</v>
          </cell>
          <cell r="D2464">
            <v>1837267</v>
          </cell>
          <cell r="E2464">
            <v>2027250</v>
          </cell>
          <cell r="F2464">
            <v>2410600</v>
          </cell>
          <cell r="G2464">
            <v>2798471</v>
          </cell>
          <cell r="H2464">
            <v>1703677</v>
          </cell>
        </row>
        <row r="2465">
          <cell r="A2465" t="str">
            <v>Lloyd's Underwriters (C180) P20301001: Net Claims and Adj. Exp.</v>
          </cell>
          <cell r="B2465" t="str">
            <v>Lloyd's Underwriters (C180)</v>
          </cell>
          <cell r="C2465" t="str">
            <v>P20301001: Net Claims and Adj. Exp.</v>
          </cell>
          <cell r="D2465">
            <v>1837267</v>
          </cell>
          <cell r="E2465">
            <v>2027250</v>
          </cell>
          <cell r="F2465">
            <v>2411592</v>
          </cell>
          <cell r="G2465">
            <v>2799109</v>
          </cell>
          <cell r="H2465">
            <v>1701958</v>
          </cell>
        </row>
        <row r="2466">
          <cell r="A2466" t="str">
            <v>Lloyd's Underwriters (C180) P20300901: Total Underwriting Revenue</v>
          </cell>
          <cell r="B2466" t="str">
            <v>Lloyd's Underwriters (C180)</v>
          </cell>
          <cell r="C2466" t="str">
            <v>P20300901: Total Underwriting Revenue</v>
          </cell>
          <cell r="D2466">
            <v>3292927</v>
          </cell>
          <cell r="E2466">
            <v>3679886</v>
          </cell>
          <cell r="F2466">
            <v>3842182</v>
          </cell>
          <cell r="G2466">
            <v>4153757</v>
          </cell>
          <cell r="H2466">
            <v>3520208</v>
          </cell>
        </row>
        <row r="2467">
          <cell r="A2467" t="str">
            <v>Lloyd's Underwriters (C180) P20306601: Gross Commissions</v>
          </cell>
          <cell r="B2467" t="str">
            <v>Lloyd's Underwriters (C180)</v>
          </cell>
          <cell r="C2467" t="str">
            <v>P20306601: Gross Commissions</v>
          </cell>
          <cell r="D2467">
            <v>931039</v>
          </cell>
          <cell r="E2467">
            <v>962366</v>
          </cell>
          <cell r="F2467">
            <v>871808</v>
          </cell>
          <cell r="G2467">
            <v>938009</v>
          </cell>
          <cell r="H2467">
            <v>798331</v>
          </cell>
        </row>
        <row r="2468">
          <cell r="A2468" t="str">
            <v>Lloyd's Underwriters (C180) P20306801: Ceded Commissions</v>
          </cell>
          <cell r="B2468" t="str">
            <v>Lloyd's Underwriters (C180)</v>
          </cell>
          <cell r="C2468" t="str">
            <v>P20306801: Ceded Commissions</v>
          </cell>
          <cell r="D2468">
            <v>0</v>
          </cell>
          <cell r="E2468">
            <v>0</v>
          </cell>
          <cell r="F2468">
            <v>0</v>
          </cell>
          <cell r="G2468">
            <v>0</v>
          </cell>
          <cell r="H2468">
            <v>0</v>
          </cell>
        </row>
        <row r="2469">
          <cell r="A2469" t="str">
            <v>Lloyd's Underwriters (C180) P20301601: General Exp.s</v>
          </cell>
          <cell r="B2469" t="str">
            <v>Lloyd's Underwriters (C180)</v>
          </cell>
          <cell r="C2469" t="str">
            <v>P20301601: General Exp.s</v>
          </cell>
          <cell r="D2469">
            <v>76</v>
          </cell>
          <cell r="E2469">
            <v>77</v>
          </cell>
          <cell r="F2469">
            <v>122</v>
          </cell>
          <cell r="G2469">
            <v>143</v>
          </cell>
          <cell r="H2469">
            <v>63</v>
          </cell>
        </row>
        <row r="2470">
          <cell r="A2470" t="str">
            <v>Lloyd's Underwriters (C180) P20301901: Total Claims and Exp.s</v>
          </cell>
          <cell r="B2470" t="str">
            <v>Lloyd's Underwriters (C180)</v>
          </cell>
          <cell r="C2470" t="str">
            <v>P20301901: Total Claims and Exp.s</v>
          </cell>
          <cell r="D2470">
            <v>2892343</v>
          </cell>
          <cell r="E2470">
            <v>3121730</v>
          </cell>
          <cell r="F2470">
            <v>3439975</v>
          </cell>
          <cell r="G2470">
            <v>3898675</v>
          </cell>
          <cell r="H2470">
            <v>2621323</v>
          </cell>
        </row>
        <row r="2471">
          <cell r="A2471" t="str">
            <v>Lloyd's Underwriters (C180) P20302901: Underwriting Income</v>
          </cell>
          <cell r="B2471" t="str">
            <v>Lloyd's Underwriters (C180)</v>
          </cell>
          <cell r="C2471" t="str">
            <v>P20302901: Underwriting Income</v>
          </cell>
          <cell r="D2471">
            <v>400584</v>
          </cell>
          <cell r="E2471">
            <v>558156</v>
          </cell>
          <cell r="F2471">
            <v>402207</v>
          </cell>
          <cell r="G2471">
            <v>255082</v>
          </cell>
          <cell r="H2471">
            <v>898885</v>
          </cell>
        </row>
        <row r="2472">
          <cell r="A2472" t="str">
            <v>Lloyd's Underwriters (C180) P20303901: Net Investment Income</v>
          </cell>
          <cell r="B2472" t="str">
            <v>Lloyd's Underwriters (C180)</v>
          </cell>
          <cell r="C2472" t="str">
            <v>P20303901: Net Investment Income</v>
          </cell>
          <cell r="D2472">
            <v>63243</v>
          </cell>
          <cell r="E2472">
            <v>193997</v>
          </cell>
          <cell r="F2472">
            <v>329334</v>
          </cell>
          <cell r="G2472">
            <v>415578</v>
          </cell>
          <cell r="H2472">
            <v>-13770</v>
          </cell>
        </row>
        <row r="2473">
          <cell r="A2473" t="str">
            <v>Lloyd's Underwriters (C180) P20308901: NET INCOME</v>
          </cell>
          <cell r="B2473" t="str">
            <v>Lloyd's Underwriters (C180)</v>
          </cell>
          <cell r="C2473" t="str">
            <v>P20308901: NET INCOME</v>
          </cell>
          <cell r="D2473">
            <v>331754</v>
          </cell>
          <cell r="E2473">
            <v>953711</v>
          </cell>
          <cell r="F2473">
            <v>594133</v>
          </cell>
          <cell r="G2473">
            <v>591352</v>
          </cell>
          <cell r="H2473">
            <v>891254</v>
          </cell>
        </row>
        <row r="2474">
          <cell r="A2474" t="str">
            <v>Lloyd's Underwriters (C180) P20451101: Transfers from (to) Head Office - Subtotal</v>
          </cell>
          <cell r="B2474" t="str">
            <v>Lloyd's Underwriters (C180)</v>
          </cell>
          <cell r="C2474" t="str">
            <v>P20451101: Transfers from (to) Head Office - Subtotal</v>
          </cell>
          <cell r="D2474">
            <v>-197885</v>
          </cell>
          <cell r="E2474">
            <v>-12354</v>
          </cell>
          <cell r="F2474">
            <v>-635713</v>
          </cell>
          <cell r="G2474">
            <v>-166295</v>
          </cell>
          <cell r="H2474">
            <v>-90998</v>
          </cell>
        </row>
        <row r="2475">
          <cell r="A2475" t="str">
            <v>Lloyd's Underwriters (C180) P20452001: Advances (Returns)</v>
          </cell>
          <cell r="B2475" t="str">
            <v>Lloyd's Underwriters (C180)</v>
          </cell>
          <cell r="C2475" t="str">
            <v>P20452001: Advances (Returns)</v>
          </cell>
          <cell r="D2475">
            <v>-228996</v>
          </cell>
          <cell r="E2475">
            <v>-23956</v>
          </cell>
          <cell r="F2475">
            <v>-595470</v>
          </cell>
          <cell r="G2475">
            <v>-32440</v>
          </cell>
          <cell r="H2475">
            <v>-77456</v>
          </cell>
        </row>
        <row r="2476">
          <cell r="A2476" t="str">
            <v>Lloyd's Underwriters (C180) P30610101: Capital available</v>
          </cell>
          <cell r="B2476" t="str">
            <v>Lloyd's Underwriters (C180)</v>
          </cell>
          <cell r="C2476" t="str">
            <v>P30610101: Capital available</v>
          </cell>
        </row>
        <row r="2477">
          <cell r="A2477" t="str">
            <v>Lloyd's Underwriters (C180) P30610901: Total Capital Available</v>
          </cell>
          <cell r="B2477" t="str">
            <v>Lloyd's Underwriters (C180)</v>
          </cell>
          <cell r="C2477" t="str">
            <v>P30610901: Total Capital Available</v>
          </cell>
        </row>
        <row r="2478">
          <cell r="A2478" t="str">
            <v>Lloyd's Underwriters (C180) P30611101: Net Assets Available</v>
          </cell>
          <cell r="B2478" t="str">
            <v>Lloyd's Underwriters (C180)</v>
          </cell>
          <cell r="C2478" t="str">
            <v>P30611101: Net Assets Available</v>
          </cell>
          <cell r="D2478">
            <v>2716535</v>
          </cell>
          <cell r="E2478">
            <v>3665747</v>
          </cell>
          <cell r="F2478">
            <v>3628152</v>
          </cell>
          <cell r="G2478">
            <v>4095946</v>
          </cell>
          <cell r="H2478">
            <v>4857716</v>
          </cell>
        </row>
        <row r="2479">
          <cell r="A2479" t="str">
            <v>Lloyd's Underwriters (C180) P30611901: Total Net Assets Available</v>
          </cell>
          <cell r="B2479" t="str">
            <v>Lloyd's Underwriters (C180)</v>
          </cell>
          <cell r="C2479" t="str">
            <v>P30611901: Total Net Assets Available</v>
          </cell>
          <cell r="D2479">
            <v>2716535</v>
          </cell>
          <cell r="E2479">
            <v>3665747</v>
          </cell>
          <cell r="F2479">
            <v>3628152</v>
          </cell>
          <cell r="G2479">
            <v>4095946</v>
          </cell>
          <cell r="H2479">
            <v>4857716</v>
          </cell>
        </row>
        <row r="2480">
          <cell r="A2480" t="str">
            <v>Lloyd's Underwriters (C180) P30615901: Total Capital (Margin) Required at Target</v>
          </cell>
          <cell r="B2480" t="str">
            <v>Lloyd's Underwriters (C180)</v>
          </cell>
          <cell r="C2480" t="str">
            <v>P30615901: Total Capital (Margin) Required at Target</v>
          </cell>
          <cell r="D2480">
            <v>1936237</v>
          </cell>
          <cell r="E2480">
            <v>2126044</v>
          </cell>
          <cell r="F2480">
            <v>2354043</v>
          </cell>
          <cell r="G2480">
            <v>2715791</v>
          </cell>
          <cell r="H2480">
            <v>3088501</v>
          </cell>
        </row>
        <row r="2481">
          <cell r="A2481" t="str">
            <v>Lloyd's Underwriters (C180) P30616001: Minimum Capital (Margin) Required (line 59 / 1.5)</v>
          </cell>
          <cell r="B2481" t="str">
            <v>Lloyd's Underwriters (C180)</v>
          </cell>
          <cell r="C2481" t="str">
            <v>P30616001: Minimum Capital (Margin) Required (line 59 / 1.5)</v>
          </cell>
          <cell r="D2481">
            <v>1290825</v>
          </cell>
          <cell r="E2481">
            <v>1417363</v>
          </cell>
          <cell r="F2481">
            <v>1569362</v>
          </cell>
          <cell r="G2481">
            <v>1810527</v>
          </cell>
          <cell r="H2481">
            <v>2059001</v>
          </cell>
        </row>
        <row r="2482">
          <cell r="A2482" t="str">
            <v>Lloyd's Underwriters (C180) P30616801: Total Capital (Margin) Required at Target : Specify</v>
          </cell>
          <cell r="B2482" t="str">
            <v>Lloyd's Underwriters (C180)</v>
          </cell>
          <cell r="C2482" t="str">
            <v>P30616801: Total Capital (Margin) Required at Target : Specify</v>
          </cell>
          <cell r="D2482">
            <v>0</v>
          </cell>
          <cell r="E2482">
            <v>0</v>
          </cell>
          <cell r="F2482">
            <v>0</v>
          </cell>
          <cell r="G2482">
            <v>0</v>
          </cell>
          <cell r="H2482">
            <v>0</v>
          </cell>
        </row>
        <row r="2483">
          <cell r="A2483" t="str">
            <v>Lloyd's Underwriters (C180) P30616901: Total minimum capital (margin) required</v>
          </cell>
          <cell r="B2483" t="str">
            <v>Lloyd's Underwriters (C180)</v>
          </cell>
          <cell r="C2483" t="str">
            <v>P30616901: Total minimum capital (margin) required</v>
          </cell>
          <cell r="D2483">
            <v>1290825</v>
          </cell>
          <cell r="E2483">
            <v>1417363</v>
          </cell>
          <cell r="F2483">
            <v>1569362</v>
          </cell>
          <cell r="G2483">
            <v>1810527</v>
          </cell>
          <cell r="H2483">
            <v>2059001</v>
          </cell>
        </row>
        <row r="2484">
          <cell r="A2484" t="str">
            <v>Lloyd's Underwriters (C180) P30617901: Excess Capital (Net Assets Available) over Minimum Capital (Margin) Required</v>
          </cell>
          <cell r="B2484" t="str">
            <v>Lloyd's Underwriters (C180)</v>
          </cell>
          <cell r="C2484" t="str">
            <v>P30617901: Excess Capital (Net Assets Available) over Minimum Capital (Margin) Required</v>
          </cell>
          <cell r="D2484">
            <v>1425710</v>
          </cell>
          <cell r="E2484">
            <v>2248384</v>
          </cell>
          <cell r="F2484">
            <v>2058790</v>
          </cell>
          <cell r="G2484">
            <v>2285419</v>
          </cell>
          <cell r="H2484">
            <v>2798715</v>
          </cell>
        </row>
        <row r="2485">
          <cell r="A2485" t="str">
            <v>Lloyd's Underwriters (C180) P30619001: Ratio (Line 09 or line 19 as a % of line 69)</v>
          </cell>
          <cell r="B2485" t="str">
            <v>Lloyd's Underwriters (C180)</v>
          </cell>
          <cell r="C2485" t="str">
            <v>P30619001: Ratio (Line 09 or line 19 as a % of line 69)</v>
          </cell>
          <cell r="D2485">
            <v>210.45</v>
          </cell>
          <cell r="E2485">
            <v>258.63</v>
          </cell>
          <cell r="F2485">
            <v>231.19</v>
          </cell>
          <cell r="G2485">
            <v>226.23</v>
          </cell>
          <cell r="H2485">
            <v>235.93</v>
          </cell>
        </row>
        <row r="2486">
          <cell r="A2486" t="str">
            <v>Mapfre Re Compania de Reaseguros, S.A. (D456) P20100101: Cash and Cash Equivalents</v>
          </cell>
          <cell r="B2486" t="str">
            <v>Mapfre Re Compania de Reaseguros, S.A. (D456)</v>
          </cell>
          <cell r="C2486" t="str">
            <v>P20100101: Cash and Cash Equivalents</v>
          </cell>
          <cell r="D2486">
            <v>18089</v>
          </cell>
          <cell r="E2486">
            <v>19324</v>
          </cell>
          <cell r="F2486">
            <v>15079</v>
          </cell>
          <cell r="G2486">
            <v>24128</v>
          </cell>
          <cell r="H2486">
            <v>32188</v>
          </cell>
        </row>
        <row r="2487">
          <cell r="A2487" t="str">
            <v>Mapfre Re Compania de Reaseguros, S.A. (D456) P20101901: Total Investments</v>
          </cell>
          <cell r="B2487" t="str">
            <v>Mapfre Re Compania de Reaseguros, S.A. (D456)</v>
          </cell>
          <cell r="C2487" t="str">
            <v>P20101901: Total Investments</v>
          </cell>
          <cell r="D2487">
            <v>39748</v>
          </cell>
          <cell r="E2487">
            <v>39190</v>
          </cell>
          <cell r="F2487">
            <v>47545</v>
          </cell>
          <cell r="G2487">
            <v>52849</v>
          </cell>
          <cell r="H2487">
            <v>51893</v>
          </cell>
        </row>
        <row r="2488">
          <cell r="A2488" t="str">
            <v>Mapfre Re Compania de Reaseguros, S.A. (D456) P20108901: TOTAL ASSETS</v>
          </cell>
          <cell r="B2488" t="str">
            <v>Mapfre Re Compania de Reaseguros, S.A. (D456)</v>
          </cell>
          <cell r="C2488" t="str">
            <v>P20108901: TOTAL ASSETS</v>
          </cell>
          <cell r="D2488">
            <v>71351</v>
          </cell>
          <cell r="E2488">
            <v>74257</v>
          </cell>
          <cell r="F2488">
            <v>79147</v>
          </cell>
          <cell r="G2488">
            <v>86487</v>
          </cell>
          <cell r="H2488">
            <v>101019</v>
          </cell>
        </row>
        <row r="2489">
          <cell r="A2489" t="str">
            <v>Mapfre Re Compania de Reaseguros, S.A. (D456) P20108902: TOTAL ASSETS - Vested</v>
          </cell>
          <cell r="B2489" t="str">
            <v>Mapfre Re Compania de Reaseguros, S.A. (D456)</v>
          </cell>
          <cell r="C2489" t="str">
            <v>P20108902: TOTAL ASSETS - Vested</v>
          </cell>
          <cell r="D2489">
            <v>51918</v>
          </cell>
          <cell r="E2489">
            <v>50531</v>
          </cell>
          <cell r="F2489">
            <v>60019</v>
          </cell>
          <cell r="G2489">
            <v>75058</v>
          </cell>
          <cell r="H2489">
            <v>77096</v>
          </cell>
        </row>
        <row r="2490">
          <cell r="A2490" t="str">
            <v>Mapfre Re Compania de Reaseguros, S.A. (D456) P20201201: Unearned Premiums</v>
          </cell>
          <cell r="B2490" t="str">
            <v>Mapfre Re Compania de Reaseguros, S.A. (D456)</v>
          </cell>
          <cell r="C2490" t="str">
            <v>P20201201: Unearned Premiums</v>
          </cell>
          <cell r="D2490">
            <v>6743</v>
          </cell>
          <cell r="E2490">
            <v>7356</v>
          </cell>
          <cell r="F2490">
            <v>8714</v>
          </cell>
          <cell r="G2490">
            <v>7483</v>
          </cell>
          <cell r="H2490">
            <v>7572</v>
          </cell>
        </row>
        <row r="2491">
          <cell r="A2491" t="str">
            <v>Mapfre Re Compania de Reaseguros, S.A. (D456) P20201301: Unpaid Claims &amp; Exp</v>
          </cell>
          <cell r="B2491" t="str">
            <v>Mapfre Re Compania de Reaseguros, S.A. (D456)</v>
          </cell>
          <cell r="C2491" t="str">
            <v>P20201301: Unpaid Claims &amp; Exp</v>
          </cell>
          <cell r="D2491">
            <v>17179</v>
          </cell>
          <cell r="E2491">
            <v>15828</v>
          </cell>
          <cell r="F2491">
            <v>14019</v>
          </cell>
          <cell r="G2491">
            <v>25486</v>
          </cell>
          <cell r="H2491">
            <v>26863</v>
          </cell>
        </row>
        <row r="2492">
          <cell r="A2492" t="str">
            <v>Mapfre Re Compania de Reaseguros, S.A. (D456) P20202901: TOTAL LIABILITIES</v>
          </cell>
          <cell r="B2492" t="str">
            <v>Mapfre Re Compania de Reaseguros, S.A. (D456)</v>
          </cell>
          <cell r="C2492" t="str">
            <v>P20202901: TOTAL LIABILITIES</v>
          </cell>
          <cell r="D2492">
            <v>27598</v>
          </cell>
          <cell r="E2492">
            <v>29310</v>
          </cell>
          <cell r="F2492">
            <v>29386</v>
          </cell>
          <cell r="G2492">
            <v>34691</v>
          </cell>
          <cell r="H2492">
            <v>41838</v>
          </cell>
        </row>
        <row r="2493">
          <cell r="A2493" t="str">
            <v>Mapfre Re Compania de Reaseguros, S.A. (D456) P20204901: TOTAL EQUITY</v>
          </cell>
          <cell r="B2493" t="str">
            <v>Mapfre Re Compania de Reaseguros, S.A. (D456)</v>
          </cell>
          <cell r="C2493" t="str">
            <v>P20204901: TOTAL EQUITY</v>
          </cell>
        </row>
        <row r="2494">
          <cell r="A2494" t="str">
            <v>Mapfre Re Compania de Reaseguros, S.A. (D456) P20206901: Total Head Office Account, Reserves and AOCI</v>
          </cell>
          <cell r="B2494" t="str">
            <v>Mapfre Re Compania de Reaseguros, S.A. (D456)</v>
          </cell>
          <cell r="C2494" t="str">
            <v>P20206901: Total Head Office Account, Reserves and AOCI</v>
          </cell>
          <cell r="D2494">
            <v>43753</v>
          </cell>
          <cell r="E2494">
            <v>44947</v>
          </cell>
          <cell r="F2494">
            <v>49761</v>
          </cell>
          <cell r="G2494">
            <v>51796</v>
          </cell>
          <cell r="H2494">
            <v>59181</v>
          </cell>
        </row>
        <row r="2495">
          <cell r="A2495" t="str">
            <v>Mapfre Re Compania de Reaseguros, S.A. (D456) P20300101: Direct Written Premiums</v>
          </cell>
          <cell r="B2495" t="str">
            <v>Mapfre Re Compania de Reaseguros, S.A. (D456)</v>
          </cell>
          <cell r="C2495" t="str">
            <v>P20300101: Direct Written Premiums</v>
          </cell>
          <cell r="D2495">
            <v>0</v>
          </cell>
          <cell r="E2495">
            <v>0</v>
          </cell>
          <cell r="F2495">
            <v>0</v>
          </cell>
          <cell r="G2495">
            <v>0</v>
          </cell>
          <cell r="H2495">
            <v>0</v>
          </cell>
        </row>
        <row r="2496">
          <cell r="A2496" t="str">
            <v>Mapfre Re Compania de Reaseguros, S.A. (D456) P20300201: Reinsurance Assumed</v>
          </cell>
          <cell r="B2496" t="str">
            <v>Mapfre Re Compania de Reaseguros, S.A. (D456)</v>
          </cell>
          <cell r="C2496" t="str">
            <v>P20300201: Reinsurance Assumed</v>
          </cell>
          <cell r="D2496">
            <v>23601</v>
          </cell>
          <cell r="E2496">
            <v>24882</v>
          </cell>
          <cell r="F2496">
            <v>26518</v>
          </cell>
          <cell r="G2496">
            <v>27658</v>
          </cell>
          <cell r="H2496">
            <v>22008</v>
          </cell>
        </row>
        <row r="2497">
          <cell r="A2497" t="str">
            <v>Mapfre Re Compania de Reaseguros, S.A. (D456) P20300301: Reinsurance Ceded</v>
          </cell>
          <cell r="B2497" t="str">
            <v>Mapfre Re Compania de Reaseguros, S.A. (D456)</v>
          </cell>
          <cell r="C2497" t="str">
            <v>P20300301: Reinsurance Ceded</v>
          </cell>
          <cell r="D2497">
            <v>6380</v>
          </cell>
          <cell r="E2497">
            <v>7533</v>
          </cell>
          <cell r="F2497">
            <v>1387</v>
          </cell>
          <cell r="G2497">
            <v>3730</v>
          </cell>
          <cell r="H2497">
            <v>2666</v>
          </cell>
        </row>
        <row r="2498">
          <cell r="A2498" t="str">
            <v>Mapfre Re Compania de Reaseguros, S.A. (D456) P20300401: Net Premiums Written</v>
          </cell>
          <cell r="B2498" t="str">
            <v>Mapfre Re Compania de Reaseguros, S.A. (D456)</v>
          </cell>
          <cell r="C2498" t="str">
            <v>P20300401: Net Premiums Written</v>
          </cell>
          <cell r="D2498">
            <v>17221</v>
          </cell>
          <cell r="E2498">
            <v>17349</v>
          </cell>
          <cell r="F2498">
            <v>25131</v>
          </cell>
          <cell r="G2498">
            <v>23928</v>
          </cell>
          <cell r="H2498">
            <v>19342</v>
          </cell>
        </row>
        <row r="2499">
          <cell r="A2499" t="str">
            <v>Mapfre Re Compania de Reaseguros, S.A. (D456) P20300601: Net Premiums Earned</v>
          </cell>
          <cell r="B2499" t="str">
            <v>Mapfre Re Compania de Reaseguros, S.A. (D456)</v>
          </cell>
          <cell r="C2499" t="str">
            <v>P20300601: Net Premiums Earned</v>
          </cell>
          <cell r="D2499">
            <v>17518</v>
          </cell>
          <cell r="E2499">
            <v>17213</v>
          </cell>
          <cell r="F2499">
            <v>23773</v>
          </cell>
          <cell r="G2499">
            <v>25159</v>
          </cell>
          <cell r="H2499">
            <v>19253</v>
          </cell>
        </row>
        <row r="2500">
          <cell r="A2500" t="str">
            <v>Mapfre Re Compania de Reaseguros, S.A. (D456) P20306201: Gross Claims and Adjustment Expenses</v>
          </cell>
          <cell r="B2500" t="str">
            <v>Mapfre Re Compania de Reaseguros, S.A. (D456)</v>
          </cell>
          <cell r="C2500" t="str">
            <v>P20306201: Gross Claims and Adjustment Expenses</v>
          </cell>
          <cell r="D2500">
            <v>5433</v>
          </cell>
          <cell r="E2500">
            <v>12272</v>
          </cell>
          <cell r="F2500">
            <v>10473</v>
          </cell>
          <cell r="G2500">
            <v>19858</v>
          </cell>
          <cell r="H2500">
            <v>15551</v>
          </cell>
        </row>
        <row r="2501">
          <cell r="A2501" t="str">
            <v>Mapfre Re Compania de Reaseguros, S.A. (D456) P20301001: Net Claims and Adj. Exp.</v>
          </cell>
          <cell r="B2501" t="str">
            <v>Mapfre Re Compania de Reaseguros, S.A. (D456)</v>
          </cell>
          <cell r="C2501" t="str">
            <v>P20301001: Net Claims and Adj. Exp.</v>
          </cell>
          <cell r="D2501">
            <v>2837</v>
          </cell>
          <cell r="E2501">
            <v>8566</v>
          </cell>
          <cell r="F2501">
            <v>10473</v>
          </cell>
          <cell r="G2501">
            <v>19858</v>
          </cell>
          <cell r="H2501">
            <v>15551</v>
          </cell>
        </row>
        <row r="2502">
          <cell r="A2502" t="str">
            <v>Mapfre Re Compania de Reaseguros, S.A. (D456) P20300901: Total Underwriting Revenue</v>
          </cell>
          <cell r="B2502" t="str">
            <v>Mapfre Re Compania de Reaseguros, S.A. (D456)</v>
          </cell>
          <cell r="C2502" t="str">
            <v>P20300901: Total Underwriting Revenue</v>
          </cell>
          <cell r="D2502">
            <v>17518</v>
          </cell>
          <cell r="E2502">
            <v>17213</v>
          </cell>
          <cell r="F2502">
            <v>23773</v>
          </cell>
          <cell r="G2502">
            <v>25159</v>
          </cell>
          <cell r="H2502">
            <v>19253</v>
          </cell>
        </row>
        <row r="2503">
          <cell r="A2503" t="str">
            <v>Mapfre Re Compania de Reaseguros, S.A. (D456) P20306601: Gross Commissions</v>
          </cell>
          <cell r="B2503" t="str">
            <v>Mapfre Re Compania de Reaseguros, S.A. (D456)</v>
          </cell>
          <cell r="C2503" t="str">
            <v>P20306601: Gross Commissions</v>
          </cell>
          <cell r="D2503">
            <v>6047</v>
          </cell>
          <cell r="E2503">
            <v>5658</v>
          </cell>
          <cell r="F2503">
            <v>5643</v>
          </cell>
          <cell r="G2503">
            <v>7081</v>
          </cell>
          <cell r="H2503">
            <v>5254</v>
          </cell>
        </row>
        <row r="2504">
          <cell r="A2504" t="str">
            <v>Mapfre Re Compania de Reaseguros, S.A. (D456) P20306801: Ceded Commissions</v>
          </cell>
          <cell r="B2504" t="str">
            <v>Mapfre Re Compania de Reaseguros, S.A. (D456)</v>
          </cell>
          <cell r="C2504" t="str">
            <v>P20306801: Ceded Commissions</v>
          </cell>
          <cell r="D2504">
            <v>1385</v>
          </cell>
          <cell r="E2504">
            <v>1265</v>
          </cell>
          <cell r="F2504">
            <v>1</v>
          </cell>
          <cell r="G2504">
            <v>17</v>
          </cell>
          <cell r="H2504">
            <v>0</v>
          </cell>
        </row>
        <row r="2505">
          <cell r="A2505" t="str">
            <v>Mapfre Re Compania de Reaseguros, S.A. (D456) P20301601: General Exp.s</v>
          </cell>
          <cell r="B2505" t="str">
            <v>Mapfre Re Compania de Reaseguros, S.A. (D456)</v>
          </cell>
          <cell r="C2505" t="str">
            <v>P20301601: General Exp.s</v>
          </cell>
          <cell r="D2505">
            <v>579</v>
          </cell>
          <cell r="E2505">
            <v>866</v>
          </cell>
          <cell r="F2505">
            <v>690</v>
          </cell>
          <cell r="G2505">
            <v>784</v>
          </cell>
          <cell r="H2505">
            <v>633</v>
          </cell>
        </row>
        <row r="2506">
          <cell r="A2506" t="str">
            <v>Mapfre Re Compania de Reaseguros, S.A. (D456) P20301901: Total Claims and Exp.s</v>
          </cell>
          <cell r="B2506" t="str">
            <v>Mapfre Re Compania de Reaseguros, S.A. (D456)</v>
          </cell>
          <cell r="C2506" t="str">
            <v>P20301901: Total Claims and Exp.s</v>
          </cell>
          <cell r="D2506">
            <v>8078</v>
          </cell>
          <cell r="E2506">
            <v>13825</v>
          </cell>
          <cell r="F2506">
            <v>16805</v>
          </cell>
          <cell r="G2506">
            <v>27706</v>
          </cell>
          <cell r="H2506">
            <v>21438</v>
          </cell>
        </row>
        <row r="2507">
          <cell r="A2507" t="str">
            <v>Mapfre Re Compania de Reaseguros, S.A. (D456) P20302901: Underwriting Income</v>
          </cell>
          <cell r="B2507" t="str">
            <v>Mapfre Re Compania de Reaseguros, S.A. (D456)</v>
          </cell>
          <cell r="C2507" t="str">
            <v>P20302901: Underwriting Income</v>
          </cell>
          <cell r="D2507">
            <v>9440</v>
          </cell>
          <cell r="E2507">
            <v>3388</v>
          </cell>
          <cell r="F2507">
            <v>6968</v>
          </cell>
          <cell r="G2507">
            <v>-2547</v>
          </cell>
          <cell r="H2507">
            <v>-2185</v>
          </cell>
        </row>
        <row r="2508">
          <cell r="A2508" t="str">
            <v>Mapfre Re Compania de Reaseguros, S.A. (D456) P20303901: Net Investment Income</v>
          </cell>
          <cell r="B2508" t="str">
            <v>Mapfre Re Compania de Reaseguros, S.A. (D456)</v>
          </cell>
          <cell r="C2508" t="str">
            <v>P20303901: Net Investment Income</v>
          </cell>
          <cell r="D2508">
            <v>934</v>
          </cell>
          <cell r="E2508">
            <v>942</v>
          </cell>
          <cell r="F2508">
            <v>988</v>
          </cell>
          <cell r="G2508">
            <v>1147</v>
          </cell>
          <cell r="H2508">
            <v>827</v>
          </cell>
        </row>
        <row r="2509">
          <cell r="A2509" t="str">
            <v>Mapfre Re Compania de Reaseguros, S.A. (D456) P20308901: NET INCOME</v>
          </cell>
          <cell r="B2509" t="str">
            <v>Mapfre Re Compania de Reaseguros, S.A. (D456)</v>
          </cell>
          <cell r="C2509" t="str">
            <v>P20308901: NET INCOME</v>
          </cell>
          <cell r="D2509">
            <v>7792</v>
          </cell>
          <cell r="E2509">
            <v>3488</v>
          </cell>
          <cell r="F2509">
            <v>6165</v>
          </cell>
          <cell r="G2509">
            <v>-917</v>
          </cell>
          <cell r="H2509">
            <v>-905</v>
          </cell>
        </row>
        <row r="2510">
          <cell r="A2510" t="str">
            <v>Mapfre Re Compania de Reaseguros, S.A. (D456) P20451101: Transfers from (to) Head Office - Subtotal</v>
          </cell>
          <cell r="B2510" t="str">
            <v>Mapfre Re Compania de Reaseguros, S.A. (D456)</v>
          </cell>
          <cell r="C2510" t="str">
            <v>P20451101: Transfers from (to) Head Office - Subtotal</v>
          </cell>
          <cell r="D2510">
            <v>-2000</v>
          </cell>
          <cell r="E2510">
            <v>-2000</v>
          </cell>
          <cell r="F2510">
            <v>-2000</v>
          </cell>
          <cell r="G2510">
            <v>860</v>
          </cell>
          <cell r="H2510">
            <v>10000</v>
          </cell>
        </row>
        <row r="2511">
          <cell r="A2511" t="str">
            <v>Mapfre Re Compania de Reaseguros, S.A. (D456) P20452001: Advances (Returns)</v>
          </cell>
          <cell r="B2511" t="str">
            <v>Mapfre Re Compania de Reaseguros, S.A. (D456)</v>
          </cell>
          <cell r="C2511" t="str">
            <v>P20452001: Advances (Returns)</v>
          </cell>
          <cell r="D2511">
            <v>-2000</v>
          </cell>
          <cell r="E2511">
            <v>-2000</v>
          </cell>
          <cell r="F2511">
            <v>-2000</v>
          </cell>
          <cell r="G2511">
            <v>860</v>
          </cell>
          <cell r="H2511">
            <v>10000</v>
          </cell>
        </row>
        <row r="2512">
          <cell r="A2512" t="str">
            <v>Mapfre Re Compania de Reaseguros, S.A. (D456) P30610101: Capital available</v>
          </cell>
          <cell r="B2512" t="str">
            <v>Mapfre Re Compania de Reaseguros, S.A. (D456)</v>
          </cell>
          <cell r="C2512" t="str">
            <v>P30610101: Capital available</v>
          </cell>
        </row>
        <row r="2513">
          <cell r="A2513" t="str">
            <v>Mapfre Re Compania de Reaseguros, S.A. (D456) P30610901: Total Capital Available</v>
          </cell>
          <cell r="B2513" t="str">
            <v>Mapfre Re Compania de Reaseguros, S.A. (D456)</v>
          </cell>
          <cell r="C2513" t="str">
            <v>P30610901: Total Capital Available</v>
          </cell>
        </row>
        <row r="2514">
          <cell r="A2514" t="str">
            <v>Mapfre Re Compania de Reaseguros, S.A. (D456) P30611101: Net Assets Available</v>
          </cell>
          <cell r="B2514" t="str">
            <v>Mapfre Re Compania de Reaseguros, S.A. (D456)</v>
          </cell>
          <cell r="C2514" t="str">
            <v>P30611101: Net Assets Available</v>
          </cell>
          <cell r="D2514">
            <v>34117</v>
          </cell>
          <cell r="E2514">
            <v>31700</v>
          </cell>
          <cell r="F2514">
            <v>33410</v>
          </cell>
          <cell r="G2514">
            <v>42812</v>
          </cell>
          <cell r="H2514">
            <v>37753</v>
          </cell>
        </row>
        <row r="2515">
          <cell r="A2515" t="str">
            <v>Mapfre Re Compania de Reaseguros, S.A. (D456) P30611901: Total Net Assets Available</v>
          </cell>
          <cell r="B2515" t="str">
            <v>Mapfre Re Compania de Reaseguros, S.A. (D456)</v>
          </cell>
          <cell r="C2515" t="str">
            <v>P30611901: Total Net Assets Available</v>
          </cell>
          <cell r="D2515">
            <v>34116</v>
          </cell>
          <cell r="E2515">
            <v>31700</v>
          </cell>
          <cell r="F2515">
            <v>33410</v>
          </cell>
          <cell r="G2515">
            <v>42812</v>
          </cell>
          <cell r="H2515">
            <v>37753</v>
          </cell>
        </row>
        <row r="2516">
          <cell r="A2516" t="str">
            <v>Mapfre Re Compania de Reaseguros, S.A. (D456) P30615901: Total Capital (Margin) Required at Target</v>
          </cell>
          <cell r="B2516" t="str">
            <v>Mapfre Re Compania de Reaseguros, S.A. (D456)</v>
          </cell>
          <cell r="C2516" t="str">
            <v>P30615901: Total Capital (Margin) Required at Target</v>
          </cell>
          <cell r="D2516">
            <v>5429</v>
          </cell>
          <cell r="E2516">
            <v>5023</v>
          </cell>
          <cell r="F2516">
            <v>6366</v>
          </cell>
          <cell r="G2516">
            <v>7938</v>
          </cell>
          <cell r="H2516">
            <v>8751</v>
          </cell>
        </row>
        <row r="2517">
          <cell r="A2517" t="str">
            <v>Mapfre Re Compania de Reaseguros, S.A. (D456) P30616001: Minimum Capital (Margin) Required (line 59 / 1.5)</v>
          </cell>
          <cell r="B2517" t="str">
            <v>Mapfre Re Compania de Reaseguros, S.A. (D456)</v>
          </cell>
          <cell r="C2517" t="str">
            <v>P30616001: Minimum Capital (Margin) Required (line 59 / 1.5)</v>
          </cell>
          <cell r="D2517">
            <v>3619</v>
          </cell>
          <cell r="E2517">
            <v>3349</v>
          </cell>
          <cell r="F2517">
            <v>4244</v>
          </cell>
          <cell r="G2517">
            <v>5292</v>
          </cell>
          <cell r="H2517">
            <v>5834</v>
          </cell>
        </row>
        <row r="2518">
          <cell r="A2518" t="str">
            <v>Mapfre Re Compania de Reaseguros, S.A. (D456) P30616801: Total Capital (Margin) Required at Target : Specify</v>
          </cell>
          <cell r="B2518" t="str">
            <v>Mapfre Re Compania de Reaseguros, S.A. (D456)</v>
          </cell>
          <cell r="C2518" t="str">
            <v>P30616801: Total Capital (Margin) Required at Target : Specify</v>
          </cell>
          <cell r="D2518">
            <v>0</v>
          </cell>
          <cell r="E2518">
            <v>0</v>
          </cell>
          <cell r="F2518">
            <v>0</v>
          </cell>
          <cell r="G2518">
            <v>0</v>
          </cell>
          <cell r="H2518">
            <v>0</v>
          </cell>
        </row>
        <row r="2519">
          <cell r="A2519" t="str">
            <v>Mapfre Re Compania de Reaseguros, S.A. (D456) P30616901: Total minimum capital (margin) required</v>
          </cell>
          <cell r="B2519" t="str">
            <v>Mapfre Re Compania de Reaseguros, S.A. (D456)</v>
          </cell>
          <cell r="C2519" t="str">
            <v>P30616901: Total minimum capital (margin) required</v>
          </cell>
          <cell r="D2519">
            <v>3615</v>
          </cell>
          <cell r="E2519">
            <v>3349</v>
          </cell>
          <cell r="F2519">
            <v>4244</v>
          </cell>
          <cell r="G2519">
            <v>5292</v>
          </cell>
          <cell r="H2519">
            <v>5834</v>
          </cell>
        </row>
        <row r="2520">
          <cell r="A2520" t="str">
            <v>Mapfre Re Compania de Reaseguros, S.A. (D456) P30617901: Excess Capital (Net Assets Available) over Minimum Capital (Margin) Required</v>
          </cell>
          <cell r="B2520" t="str">
            <v>Mapfre Re Compania de Reaseguros, S.A. (D456)</v>
          </cell>
          <cell r="C2520" t="str">
            <v>P30617901: Excess Capital (Net Assets Available) over Minimum Capital (Margin) Required</v>
          </cell>
          <cell r="D2520">
            <v>30501</v>
          </cell>
          <cell r="E2520">
            <v>28351</v>
          </cell>
          <cell r="F2520">
            <v>29166</v>
          </cell>
          <cell r="G2520">
            <v>37520</v>
          </cell>
          <cell r="H2520">
            <v>31919</v>
          </cell>
        </row>
        <row r="2521">
          <cell r="A2521" t="str">
            <v>Mapfre Re Compania de Reaseguros, S.A. (D456) P30619001: Ratio (Line 09 or line 19 as a % of line 69)</v>
          </cell>
          <cell r="B2521" t="str">
            <v>Mapfre Re Compania de Reaseguros, S.A. (D456)</v>
          </cell>
          <cell r="C2521" t="str">
            <v>P30619001: Ratio (Line 09 or line 19 as a % of line 69)</v>
          </cell>
          <cell r="D2521">
            <v>943.73</v>
          </cell>
          <cell r="E2521">
            <v>946.55</v>
          </cell>
          <cell r="F2521">
            <v>787.23</v>
          </cell>
          <cell r="G2521">
            <v>808.99</v>
          </cell>
          <cell r="H2521">
            <v>647.12</v>
          </cell>
        </row>
        <row r="2522">
          <cell r="A2522" t="str">
            <v>Mitsui Sumitomo Insurance Company, Limited (D754) P20100101: Cash and Cash Equivalents</v>
          </cell>
          <cell r="B2522" t="str">
            <v>Mitsui Sumitomo Insurance Company, Limited (D754)</v>
          </cell>
          <cell r="C2522" t="str">
            <v>P20100101: Cash and Cash Equivalents</v>
          </cell>
          <cell r="D2522">
            <v>21337</v>
          </cell>
          <cell r="E2522">
            <v>19117</v>
          </cell>
          <cell r="F2522">
            <v>10744</v>
          </cell>
          <cell r="G2522">
            <v>16799</v>
          </cell>
          <cell r="H2522">
            <v>13283</v>
          </cell>
        </row>
        <row r="2523">
          <cell r="A2523" t="str">
            <v>Mitsui Sumitomo Insurance Company, Limited (D754) P20101901: Total Investments</v>
          </cell>
          <cell r="B2523" t="str">
            <v>Mitsui Sumitomo Insurance Company, Limited (D754)</v>
          </cell>
          <cell r="C2523" t="str">
            <v>P20101901: Total Investments</v>
          </cell>
          <cell r="D2523">
            <v>88423</v>
          </cell>
          <cell r="E2523">
            <v>94877</v>
          </cell>
          <cell r="F2523">
            <v>103216</v>
          </cell>
          <cell r="G2523">
            <v>106033</v>
          </cell>
          <cell r="H2523">
            <v>105691</v>
          </cell>
        </row>
        <row r="2524">
          <cell r="A2524" t="str">
            <v>Mitsui Sumitomo Insurance Company, Limited (D754) P20108901: TOTAL ASSETS</v>
          </cell>
          <cell r="B2524" t="str">
            <v>Mitsui Sumitomo Insurance Company, Limited (D754)</v>
          </cell>
          <cell r="C2524" t="str">
            <v>P20108901: TOTAL ASSETS</v>
          </cell>
          <cell r="D2524">
            <v>118687</v>
          </cell>
          <cell r="E2524">
            <v>125503</v>
          </cell>
          <cell r="F2524">
            <v>125631</v>
          </cell>
          <cell r="G2524">
            <v>134871</v>
          </cell>
          <cell r="H2524">
            <v>139429</v>
          </cell>
        </row>
        <row r="2525">
          <cell r="A2525" t="str">
            <v>Mitsui Sumitomo Insurance Company, Limited (D754) P20108902: TOTAL ASSETS - Vested</v>
          </cell>
          <cell r="B2525" t="str">
            <v>Mitsui Sumitomo Insurance Company, Limited (D754)</v>
          </cell>
          <cell r="C2525" t="str">
            <v>P20108902: TOTAL ASSETS - Vested</v>
          </cell>
          <cell r="D2525">
            <v>96501</v>
          </cell>
          <cell r="E2525">
            <v>109855</v>
          </cell>
          <cell r="F2525">
            <v>109764</v>
          </cell>
          <cell r="G2525">
            <v>119026</v>
          </cell>
          <cell r="H2525">
            <v>115548</v>
          </cell>
        </row>
        <row r="2526">
          <cell r="A2526" t="str">
            <v>Mitsui Sumitomo Insurance Company, Limited (D754) P20201201: Unearned Premiums</v>
          </cell>
          <cell r="B2526" t="str">
            <v>Mitsui Sumitomo Insurance Company, Limited (D754)</v>
          </cell>
          <cell r="C2526" t="str">
            <v>P20201201: Unearned Premiums</v>
          </cell>
          <cell r="D2526">
            <v>11016</v>
          </cell>
          <cell r="E2526">
            <v>12066</v>
          </cell>
          <cell r="F2526">
            <v>13104</v>
          </cell>
          <cell r="G2526">
            <v>13770</v>
          </cell>
          <cell r="H2526">
            <v>15451</v>
          </cell>
        </row>
        <row r="2527">
          <cell r="A2527" t="str">
            <v>Mitsui Sumitomo Insurance Company, Limited (D754) P20201301: Unpaid Claims &amp; Exp</v>
          </cell>
          <cell r="B2527" t="str">
            <v>Mitsui Sumitomo Insurance Company, Limited (D754)</v>
          </cell>
          <cell r="C2527" t="str">
            <v>P20201301: Unpaid Claims &amp; Exp</v>
          </cell>
          <cell r="D2527">
            <v>47201</v>
          </cell>
          <cell r="E2527">
            <v>46876</v>
          </cell>
          <cell r="F2527">
            <v>39697</v>
          </cell>
          <cell r="G2527">
            <v>42292</v>
          </cell>
          <cell r="H2527">
            <v>43844</v>
          </cell>
        </row>
        <row r="2528">
          <cell r="A2528" t="str">
            <v>Mitsui Sumitomo Insurance Company, Limited (D754) P20202901: TOTAL LIABILITIES</v>
          </cell>
          <cell r="B2528" t="str">
            <v>Mitsui Sumitomo Insurance Company, Limited (D754)</v>
          </cell>
          <cell r="C2528" t="str">
            <v>P20202901: TOTAL LIABILITIES</v>
          </cell>
          <cell r="D2528">
            <v>63416</v>
          </cell>
          <cell r="E2528">
            <v>61442</v>
          </cell>
          <cell r="F2528">
            <v>55769</v>
          </cell>
          <cell r="G2528">
            <v>58476</v>
          </cell>
          <cell r="H2528">
            <v>61628</v>
          </cell>
        </row>
        <row r="2529">
          <cell r="A2529" t="str">
            <v>Mitsui Sumitomo Insurance Company, Limited (D754) P20204901: TOTAL EQUITY</v>
          </cell>
          <cell r="B2529" t="str">
            <v>Mitsui Sumitomo Insurance Company, Limited (D754)</v>
          </cell>
          <cell r="C2529" t="str">
            <v>P20204901: TOTAL EQUITY</v>
          </cell>
        </row>
        <row r="2530">
          <cell r="A2530" t="str">
            <v>Mitsui Sumitomo Insurance Company, Limited (D754) P20206901: Total Head Office Account, Reserves and AOCI</v>
          </cell>
          <cell r="B2530" t="str">
            <v>Mitsui Sumitomo Insurance Company, Limited (D754)</v>
          </cell>
          <cell r="C2530" t="str">
            <v>P20206901: Total Head Office Account, Reserves and AOCI</v>
          </cell>
          <cell r="D2530">
            <v>55271</v>
          </cell>
          <cell r="E2530">
            <v>64061</v>
          </cell>
          <cell r="F2530">
            <v>69862</v>
          </cell>
          <cell r="G2530">
            <v>76395</v>
          </cell>
          <cell r="H2530">
            <v>77801</v>
          </cell>
        </row>
        <row r="2531">
          <cell r="A2531" t="str">
            <v>Mitsui Sumitomo Insurance Company, Limited (D754) P20300101: Direct Written Premiums</v>
          </cell>
          <cell r="B2531" t="str">
            <v>Mitsui Sumitomo Insurance Company, Limited (D754)</v>
          </cell>
          <cell r="C2531" t="str">
            <v>P20300101: Direct Written Premiums</v>
          </cell>
          <cell r="D2531">
            <v>23511</v>
          </cell>
          <cell r="E2531">
            <v>25632</v>
          </cell>
          <cell r="F2531">
            <v>27474</v>
          </cell>
          <cell r="G2531">
            <v>28884</v>
          </cell>
          <cell r="H2531">
            <v>23647</v>
          </cell>
        </row>
        <row r="2532">
          <cell r="A2532" t="str">
            <v>Mitsui Sumitomo Insurance Company, Limited (D754) P20300201: Reinsurance Assumed</v>
          </cell>
          <cell r="B2532" t="str">
            <v>Mitsui Sumitomo Insurance Company, Limited (D754)</v>
          </cell>
          <cell r="C2532" t="str">
            <v>P20300201: Reinsurance Assumed</v>
          </cell>
          <cell r="D2532">
            <v>410</v>
          </cell>
          <cell r="E2532">
            <v>385</v>
          </cell>
          <cell r="F2532">
            <v>326</v>
          </cell>
          <cell r="G2532">
            <v>549</v>
          </cell>
          <cell r="H2532">
            <v>214</v>
          </cell>
        </row>
        <row r="2533">
          <cell r="A2533" t="str">
            <v>Mitsui Sumitomo Insurance Company, Limited (D754) P20300301: Reinsurance Ceded</v>
          </cell>
          <cell r="B2533" t="str">
            <v>Mitsui Sumitomo Insurance Company, Limited (D754)</v>
          </cell>
          <cell r="C2533" t="str">
            <v>P20300301: Reinsurance Ceded</v>
          </cell>
          <cell r="D2533">
            <v>2698</v>
          </cell>
          <cell r="E2533">
            <v>2949</v>
          </cell>
          <cell r="F2533">
            <v>2905</v>
          </cell>
          <cell r="G2533">
            <v>2777</v>
          </cell>
          <cell r="H2533">
            <v>1480</v>
          </cell>
        </row>
        <row r="2534">
          <cell r="A2534" t="str">
            <v>Mitsui Sumitomo Insurance Company, Limited (D754) P20300401: Net Premiums Written</v>
          </cell>
          <cell r="B2534" t="str">
            <v>Mitsui Sumitomo Insurance Company, Limited (D754)</v>
          </cell>
          <cell r="C2534" t="str">
            <v>P20300401: Net Premiums Written</v>
          </cell>
          <cell r="D2534">
            <v>21223</v>
          </cell>
          <cell r="E2534">
            <v>23068</v>
          </cell>
          <cell r="F2534">
            <v>24895</v>
          </cell>
          <cell r="G2534">
            <v>26656</v>
          </cell>
          <cell r="H2534">
            <v>22381</v>
          </cell>
        </row>
        <row r="2535">
          <cell r="A2535" t="str">
            <v>Mitsui Sumitomo Insurance Company, Limited (D754) P20300601: Net Premiums Earned</v>
          </cell>
          <cell r="B2535" t="str">
            <v>Mitsui Sumitomo Insurance Company, Limited (D754)</v>
          </cell>
          <cell r="C2535" t="str">
            <v>P20300601: Net Premiums Earned</v>
          </cell>
          <cell r="D2535">
            <v>20423</v>
          </cell>
          <cell r="E2535">
            <v>22163</v>
          </cell>
          <cell r="F2535">
            <v>23916</v>
          </cell>
          <cell r="G2535">
            <v>25886</v>
          </cell>
          <cell r="H2535">
            <v>20491</v>
          </cell>
        </row>
        <row r="2536">
          <cell r="A2536" t="str">
            <v>Mitsui Sumitomo Insurance Company, Limited (D754) P20306201: Gross Claims and Adjustment Expenses</v>
          </cell>
          <cell r="B2536" t="str">
            <v>Mitsui Sumitomo Insurance Company, Limited (D754)</v>
          </cell>
          <cell r="C2536" t="str">
            <v>P20306201: Gross Claims and Adjustment Expenses</v>
          </cell>
          <cell r="D2536">
            <v>3705</v>
          </cell>
          <cell r="E2536">
            <v>8711</v>
          </cell>
          <cell r="F2536">
            <v>8752</v>
          </cell>
          <cell r="G2536">
            <v>10574</v>
          </cell>
          <cell r="H2536">
            <v>9630</v>
          </cell>
        </row>
        <row r="2537">
          <cell r="A2537" t="str">
            <v>Mitsui Sumitomo Insurance Company, Limited (D754) P20301001: Net Claims and Adj. Exp.</v>
          </cell>
          <cell r="B2537" t="str">
            <v>Mitsui Sumitomo Insurance Company, Limited (D754)</v>
          </cell>
          <cell r="C2537" t="str">
            <v>P20301001: Net Claims and Adj. Exp.</v>
          </cell>
          <cell r="D2537">
            <v>2269</v>
          </cell>
          <cell r="E2537">
            <v>5499</v>
          </cell>
          <cell r="F2537">
            <v>6948</v>
          </cell>
          <cell r="G2537">
            <v>10756</v>
          </cell>
          <cell r="H2537">
            <v>8903</v>
          </cell>
        </row>
        <row r="2538">
          <cell r="A2538" t="str">
            <v>Mitsui Sumitomo Insurance Company, Limited (D754) P20300901: Total Underwriting Revenue</v>
          </cell>
          <cell r="B2538" t="str">
            <v>Mitsui Sumitomo Insurance Company, Limited (D754)</v>
          </cell>
          <cell r="C2538" t="str">
            <v>P20300901: Total Underwriting Revenue</v>
          </cell>
          <cell r="D2538">
            <v>20423</v>
          </cell>
          <cell r="E2538">
            <v>22163</v>
          </cell>
          <cell r="F2538">
            <v>23916</v>
          </cell>
          <cell r="G2538">
            <v>25886</v>
          </cell>
          <cell r="H2538">
            <v>20491</v>
          </cell>
        </row>
        <row r="2539">
          <cell r="A2539" t="str">
            <v>Mitsui Sumitomo Insurance Company, Limited (D754) P20306601: Gross Commissions</v>
          </cell>
          <cell r="B2539" t="str">
            <v>Mitsui Sumitomo Insurance Company, Limited (D754)</v>
          </cell>
          <cell r="C2539" t="str">
            <v>P20306601: Gross Commissions</v>
          </cell>
          <cell r="D2539">
            <v>2395</v>
          </cell>
          <cell r="E2539">
            <v>2563</v>
          </cell>
          <cell r="F2539">
            <v>2873</v>
          </cell>
          <cell r="G2539">
            <v>2952</v>
          </cell>
          <cell r="H2539">
            <v>2216</v>
          </cell>
        </row>
        <row r="2540">
          <cell r="A2540" t="str">
            <v>Mitsui Sumitomo Insurance Company, Limited (D754) P20306801: Ceded Commissions</v>
          </cell>
          <cell r="B2540" t="str">
            <v>Mitsui Sumitomo Insurance Company, Limited (D754)</v>
          </cell>
          <cell r="C2540" t="str">
            <v>P20306801: Ceded Commissions</v>
          </cell>
          <cell r="D2540">
            <v>599</v>
          </cell>
          <cell r="E2540">
            <v>578</v>
          </cell>
          <cell r="F2540">
            <v>681</v>
          </cell>
          <cell r="G2540">
            <v>474</v>
          </cell>
          <cell r="H2540">
            <v>206</v>
          </cell>
        </row>
        <row r="2541">
          <cell r="A2541" t="str">
            <v>Mitsui Sumitomo Insurance Company, Limited (D754) P20301601: General Exp.s</v>
          </cell>
          <cell r="B2541" t="str">
            <v>Mitsui Sumitomo Insurance Company, Limited (D754)</v>
          </cell>
          <cell r="C2541" t="str">
            <v>P20301601: General Exp.s</v>
          </cell>
          <cell r="D2541">
            <v>4248</v>
          </cell>
          <cell r="E2541">
            <v>4295</v>
          </cell>
          <cell r="F2541">
            <v>4213</v>
          </cell>
          <cell r="G2541">
            <v>4441</v>
          </cell>
          <cell r="H2541">
            <v>3746</v>
          </cell>
        </row>
        <row r="2542">
          <cell r="A2542" t="str">
            <v>Mitsui Sumitomo Insurance Company, Limited (D754) P20301901: Total Claims and Exp.s</v>
          </cell>
          <cell r="B2542" t="str">
            <v>Mitsui Sumitomo Insurance Company, Limited (D754)</v>
          </cell>
          <cell r="C2542" t="str">
            <v>P20301901: Total Claims and Exp.s</v>
          </cell>
          <cell r="D2542">
            <v>9048</v>
          </cell>
          <cell r="E2542">
            <v>12597</v>
          </cell>
          <cell r="F2542">
            <v>13995</v>
          </cell>
          <cell r="G2542">
            <v>18941</v>
          </cell>
          <cell r="H2542">
            <v>15445</v>
          </cell>
        </row>
        <row r="2543">
          <cell r="A2543" t="str">
            <v>Mitsui Sumitomo Insurance Company, Limited (D754) P20302901: Underwriting Income</v>
          </cell>
          <cell r="B2543" t="str">
            <v>Mitsui Sumitomo Insurance Company, Limited (D754)</v>
          </cell>
          <cell r="C2543" t="str">
            <v>P20302901: Underwriting Income</v>
          </cell>
          <cell r="D2543">
            <v>11375</v>
          </cell>
          <cell r="E2543">
            <v>9566</v>
          </cell>
          <cell r="F2543">
            <v>9921</v>
          </cell>
          <cell r="G2543">
            <v>6945</v>
          </cell>
          <cell r="H2543">
            <v>5046</v>
          </cell>
        </row>
        <row r="2544">
          <cell r="A2544" t="str">
            <v>Mitsui Sumitomo Insurance Company, Limited (D754) P20303901: Net Investment Income</v>
          </cell>
          <cell r="B2544" t="str">
            <v>Mitsui Sumitomo Insurance Company, Limited (D754)</v>
          </cell>
          <cell r="C2544" t="str">
            <v>P20303901: Net Investment Income</v>
          </cell>
          <cell r="D2544">
            <v>1782</v>
          </cell>
          <cell r="E2544">
            <v>2069</v>
          </cell>
          <cell r="F2544">
            <v>2124</v>
          </cell>
          <cell r="G2544">
            <v>1882</v>
          </cell>
          <cell r="H2544">
            <v>1269</v>
          </cell>
        </row>
        <row r="2545">
          <cell r="A2545" t="str">
            <v>Mitsui Sumitomo Insurance Company, Limited (D754) P20308901: NET INCOME</v>
          </cell>
          <cell r="B2545" t="str">
            <v>Mitsui Sumitomo Insurance Company, Limited (D754)</v>
          </cell>
          <cell r="C2545" t="str">
            <v>P20308901: NET INCOME</v>
          </cell>
          <cell r="D2545">
            <v>9696</v>
          </cell>
          <cell r="E2545">
            <v>8441</v>
          </cell>
          <cell r="F2545">
            <v>8845</v>
          </cell>
          <cell r="G2545">
            <v>6521</v>
          </cell>
          <cell r="H2545">
            <v>4605</v>
          </cell>
        </row>
        <row r="2546">
          <cell r="A2546" t="str">
            <v>Mitsui Sumitomo Insurance Company, Limited (D754) P20451101: Transfers from (to) Head Office - Subtotal</v>
          </cell>
          <cell r="B2546" t="str">
            <v>Mitsui Sumitomo Insurance Company, Limited (D754)</v>
          </cell>
          <cell r="C2546" t="str">
            <v>P20451101: Transfers from (to) Head Office - Subtotal</v>
          </cell>
          <cell r="D2546">
            <v>-949</v>
          </cell>
          <cell r="E2546">
            <v>70</v>
          </cell>
          <cell r="F2546">
            <v>-3447</v>
          </cell>
          <cell r="G2546">
            <v>-3246</v>
          </cell>
          <cell r="H2546">
            <v>-425</v>
          </cell>
        </row>
        <row r="2547">
          <cell r="A2547" t="str">
            <v>Mitsui Sumitomo Insurance Company, Limited (D754) P20452001: Advances (Returns)</v>
          </cell>
          <cell r="B2547" t="str">
            <v>Mitsui Sumitomo Insurance Company, Limited (D754)</v>
          </cell>
          <cell r="C2547" t="str">
            <v>P20452001: Advances (Returns)</v>
          </cell>
          <cell r="D2547">
            <v>0</v>
          </cell>
          <cell r="E2547">
            <v>0</v>
          </cell>
          <cell r="F2547">
            <v>0</v>
          </cell>
          <cell r="G2547">
            <v>0</v>
          </cell>
          <cell r="H2547">
            <v>0</v>
          </cell>
        </row>
        <row r="2548">
          <cell r="A2548" t="str">
            <v>Mitsui Sumitomo Insurance Company, Limited (D754) P30610101: Capital available</v>
          </cell>
          <cell r="B2548" t="str">
            <v>Mitsui Sumitomo Insurance Company, Limited (D754)</v>
          </cell>
          <cell r="C2548" t="str">
            <v>P30610101: Capital available</v>
          </cell>
        </row>
        <row r="2549">
          <cell r="A2549" t="str">
            <v>Mitsui Sumitomo Insurance Company, Limited (D754) P30610901: Total Capital Available</v>
          </cell>
          <cell r="B2549" t="str">
            <v>Mitsui Sumitomo Insurance Company, Limited (D754)</v>
          </cell>
          <cell r="C2549" t="str">
            <v>P30610901: Total Capital Available</v>
          </cell>
        </row>
        <row r="2550">
          <cell r="A2550" t="str">
            <v>Mitsui Sumitomo Insurance Company, Limited (D754) P30611101: Net Assets Available</v>
          </cell>
          <cell r="B2550" t="str">
            <v>Mitsui Sumitomo Insurance Company, Limited (D754)</v>
          </cell>
          <cell r="C2550" t="str">
            <v>P30611101: Net Assets Available</v>
          </cell>
          <cell r="D2550">
            <v>37746</v>
          </cell>
          <cell r="E2550">
            <v>53987</v>
          </cell>
          <cell r="F2550">
            <v>60483</v>
          </cell>
          <cell r="G2550">
            <v>67650</v>
          </cell>
          <cell r="H2550">
            <v>67611</v>
          </cell>
        </row>
        <row r="2551">
          <cell r="A2551" t="str">
            <v>Mitsui Sumitomo Insurance Company, Limited (D754) P30611901: Total Net Assets Available</v>
          </cell>
          <cell r="B2551" t="str">
            <v>Mitsui Sumitomo Insurance Company, Limited (D754)</v>
          </cell>
          <cell r="C2551" t="str">
            <v>P30611901: Total Net Assets Available</v>
          </cell>
          <cell r="D2551">
            <v>37746</v>
          </cell>
          <cell r="E2551">
            <v>53987</v>
          </cell>
          <cell r="F2551">
            <v>60483</v>
          </cell>
          <cell r="G2551">
            <v>67650</v>
          </cell>
          <cell r="H2551">
            <v>67611</v>
          </cell>
        </row>
        <row r="2552">
          <cell r="A2552" t="str">
            <v>Mitsui Sumitomo Insurance Company, Limited (D754) P30615901: Total Capital (Margin) Required at Target</v>
          </cell>
          <cell r="B2552" t="str">
            <v>Mitsui Sumitomo Insurance Company, Limited (D754)</v>
          </cell>
          <cell r="C2552" t="str">
            <v>P30615901: Total Capital (Margin) Required at Target</v>
          </cell>
          <cell r="D2552">
            <v>13239</v>
          </cell>
          <cell r="E2552">
            <v>13897</v>
          </cell>
          <cell r="F2552">
            <v>13022</v>
          </cell>
          <cell r="G2552">
            <v>14540</v>
          </cell>
          <cell r="H2552">
            <v>15596</v>
          </cell>
        </row>
        <row r="2553">
          <cell r="A2553" t="str">
            <v>Mitsui Sumitomo Insurance Company, Limited (D754) P30616001: Minimum Capital (Margin) Required (line 59 / 1.5)</v>
          </cell>
          <cell r="B2553" t="str">
            <v>Mitsui Sumitomo Insurance Company, Limited (D754)</v>
          </cell>
          <cell r="C2553" t="str">
            <v>P30616001: Minimum Capital (Margin) Required (line 59 / 1.5)</v>
          </cell>
          <cell r="D2553">
            <v>8826</v>
          </cell>
          <cell r="E2553">
            <v>9265</v>
          </cell>
          <cell r="F2553">
            <v>8681</v>
          </cell>
          <cell r="G2553">
            <v>9693</v>
          </cell>
          <cell r="H2553">
            <v>10397</v>
          </cell>
        </row>
        <row r="2554">
          <cell r="A2554" t="str">
            <v>Mitsui Sumitomo Insurance Company, Limited (D754) P30616801: Total Capital (Margin) Required at Target : Specify</v>
          </cell>
          <cell r="B2554" t="str">
            <v>Mitsui Sumitomo Insurance Company, Limited (D754)</v>
          </cell>
          <cell r="C2554" t="str">
            <v>P30616801: Total Capital (Margin) Required at Target : Specify</v>
          </cell>
          <cell r="D2554">
            <v>0</v>
          </cell>
          <cell r="E2554">
            <v>0</v>
          </cell>
          <cell r="F2554">
            <v>0</v>
          </cell>
          <cell r="G2554">
            <v>0</v>
          </cell>
          <cell r="H2554">
            <v>0</v>
          </cell>
        </row>
        <row r="2555">
          <cell r="A2555" t="str">
            <v>Mitsui Sumitomo Insurance Company, Limited (D754) P30616901: Total minimum capital (margin) required</v>
          </cell>
          <cell r="B2555" t="str">
            <v>Mitsui Sumitomo Insurance Company, Limited (D754)</v>
          </cell>
          <cell r="C2555" t="str">
            <v>P30616901: Total minimum capital (margin) required</v>
          </cell>
          <cell r="D2555">
            <v>8826</v>
          </cell>
          <cell r="E2555">
            <v>9265</v>
          </cell>
          <cell r="F2555">
            <v>8681</v>
          </cell>
          <cell r="G2555">
            <v>9693</v>
          </cell>
          <cell r="H2555">
            <v>10397</v>
          </cell>
        </row>
        <row r="2556">
          <cell r="A2556" t="str">
            <v>Mitsui Sumitomo Insurance Company, Limited (D754) P30617901: Excess Capital (Net Assets Available) over Minimum Capital (Margin) Required</v>
          </cell>
          <cell r="B2556" t="str">
            <v>Mitsui Sumitomo Insurance Company, Limited (D754)</v>
          </cell>
          <cell r="C2556" t="str">
            <v>P30617901: Excess Capital (Net Assets Available) over Minimum Capital (Margin) Required</v>
          </cell>
          <cell r="D2556">
            <v>28920</v>
          </cell>
          <cell r="E2556">
            <v>44722</v>
          </cell>
          <cell r="F2556">
            <v>51802</v>
          </cell>
          <cell r="G2556">
            <v>57957</v>
          </cell>
          <cell r="H2556">
            <v>57214</v>
          </cell>
        </row>
        <row r="2557">
          <cell r="A2557" t="str">
            <v>Mitsui Sumitomo Insurance Company, Limited (D754) P30619001: Ratio (Line 09 or line 19 as a % of line 69)</v>
          </cell>
          <cell r="B2557" t="str">
            <v>Mitsui Sumitomo Insurance Company, Limited (D754)</v>
          </cell>
          <cell r="C2557" t="str">
            <v>P30619001: Ratio (Line 09 or line 19 as a % of line 69)</v>
          </cell>
          <cell r="D2557">
            <v>427.67</v>
          </cell>
          <cell r="E2557">
            <v>582.70000000000005</v>
          </cell>
          <cell r="F2557">
            <v>696.73</v>
          </cell>
          <cell r="G2557">
            <v>697.93</v>
          </cell>
          <cell r="H2557">
            <v>650.29</v>
          </cell>
        </row>
        <row r="2558">
          <cell r="A2558" t="str">
            <v>Motors Insurance Corporation (D490) P20100101: Cash and Cash Equivalents</v>
          </cell>
          <cell r="B2558" t="str">
            <v>Motors Insurance Corporation (D490)</v>
          </cell>
          <cell r="C2558" t="str">
            <v>P20100101: Cash and Cash Equivalents</v>
          </cell>
          <cell r="D2558">
            <v>34135</v>
          </cell>
          <cell r="E2558">
            <v>24799</v>
          </cell>
          <cell r="F2558">
            <v>35878</v>
          </cell>
          <cell r="G2558">
            <v>36178</v>
          </cell>
          <cell r="H2558">
            <v>48885</v>
          </cell>
        </row>
        <row r="2559">
          <cell r="A2559" t="str">
            <v>Motors Insurance Corporation (D490) P20101901: Total Investments</v>
          </cell>
          <cell r="B2559" t="str">
            <v>Motors Insurance Corporation (D490)</v>
          </cell>
          <cell r="C2559" t="str">
            <v>P20101901: Total Investments</v>
          </cell>
          <cell r="D2559">
            <v>272317</v>
          </cell>
          <cell r="E2559">
            <v>268393</v>
          </cell>
          <cell r="F2559">
            <v>258689</v>
          </cell>
          <cell r="G2559">
            <v>282552</v>
          </cell>
          <cell r="H2559">
            <v>264984</v>
          </cell>
        </row>
        <row r="2560">
          <cell r="A2560" t="str">
            <v>Motors Insurance Corporation (D490) P20108901: TOTAL ASSETS</v>
          </cell>
          <cell r="B2560" t="str">
            <v>Motors Insurance Corporation (D490)</v>
          </cell>
          <cell r="C2560" t="str">
            <v>P20108901: TOTAL ASSETS</v>
          </cell>
          <cell r="D2560">
            <v>457478</v>
          </cell>
          <cell r="E2560">
            <v>451986</v>
          </cell>
          <cell r="F2560">
            <v>452132</v>
          </cell>
          <cell r="G2560">
            <v>471123</v>
          </cell>
          <cell r="H2560">
            <v>474556</v>
          </cell>
        </row>
        <row r="2561">
          <cell r="A2561" t="str">
            <v>Motors Insurance Corporation (D490) P20108902: TOTAL ASSETS - Vested</v>
          </cell>
          <cell r="B2561" t="str">
            <v>Motors Insurance Corporation (D490)</v>
          </cell>
          <cell r="C2561" t="str">
            <v>P20108902: TOTAL ASSETS - Vested</v>
          </cell>
          <cell r="D2561">
            <v>280341</v>
          </cell>
          <cell r="E2561">
            <v>271575</v>
          </cell>
          <cell r="F2561">
            <v>275309</v>
          </cell>
          <cell r="G2561">
            <v>286709</v>
          </cell>
          <cell r="H2561">
            <v>272992</v>
          </cell>
        </row>
        <row r="2562">
          <cell r="A2562" t="str">
            <v>Motors Insurance Corporation (D490) P20201201: Unearned Premiums</v>
          </cell>
          <cell r="B2562" t="str">
            <v>Motors Insurance Corporation (D490)</v>
          </cell>
          <cell r="C2562" t="str">
            <v>P20201201: Unearned Premiums</v>
          </cell>
          <cell r="D2562">
            <v>266300</v>
          </cell>
          <cell r="E2562">
            <v>276243</v>
          </cell>
          <cell r="F2562">
            <v>274009</v>
          </cell>
          <cell r="G2562">
            <v>262822</v>
          </cell>
          <cell r="H2562">
            <v>260104</v>
          </cell>
        </row>
        <row r="2563">
          <cell r="A2563" t="str">
            <v>Motors Insurance Corporation (D490) P20201301: Unpaid Claims &amp; Exp</v>
          </cell>
          <cell r="B2563" t="str">
            <v>Motors Insurance Corporation (D490)</v>
          </cell>
          <cell r="C2563" t="str">
            <v>P20201301: Unpaid Claims &amp; Exp</v>
          </cell>
          <cell r="D2563">
            <v>9422</v>
          </cell>
          <cell r="E2563">
            <v>6229</v>
          </cell>
          <cell r="F2563">
            <v>4434</v>
          </cell>
          <cell r="G2563">
            <v>4328</v>
          </cell>
          <cell r="H2563">
            <v>3998</v>
          </cell>
        </row>
        <row r="2564">
          <cell r="A2564" t="str">
            <v>Motors Insurance Corporation (D490) P20202901: TOTAL LIABILITIES</v>
          </cell>
          <cell r="B2564" t="str">
            <v>Motors Insurance Corporation (D490)</v>
          </cell>
          <cell r="C2564" t="str">
            <v>P20202901: TOTAL LIABILITIES</v>
          </cell>
          <cell r="D2564">
            <v>307253</v>
          </cell>
          <cell r="E2564">
            <v>306245</v>
          </cell>
          <cell r="F2564">
            <v>303013</v>
          </cell>
          <cell r="G2564">
            <v>294252</v>
          </cell>
          <cell r="H2564">
            <v>290742</v>
          </cell>
        </row>
        <row r="2565">
          <cell r="A2565" t="str">
            <v>Motors Insurance Corporation (D490) P20204901: TOTAL EQUITY</v>
          </cell>
          <cell r="B2565" t="str">
            <v>Motors Insurance Corporation (D490)</v>
          </cell>
          <cell r="C2565" t="str">
            <v>P20204901: TOTAL EQUITY</v>
          </cell>
        </row>
        <row r="2566">
          <cell r="A2566" t="str">
            <v>Motors Insurance Corporation (D490) P20206901: Total Head Office Account, Reserves and AOCI</v>
          </cell>
          <cell r="B2566" t="str">
            <v>Motors Insurance Corporation (D490)</v>
          </cell>
          <cell r="C2566" t="str">
            <v>P20206901: Total Head Office Account, Reserves and AOCI</v>
          </cell>
          <cell r="D2566">
            <v>150225</v>
          </cell>
          <cell r="E2566">
            <v>145741</v>
          </cell>
          <cell r="F2566">
            <v>149119</v>
          </cell>
          <cell r="G2566">
            <v>176871</v>
          </cell>
          <cell r="H2566">
            <v>183814</v>
          </cell>
        </row>
        <row r="2567">
          <cell r="A2567" t="str">
            <v>Motors Insurance Corporation (D490) P20300101: Direct Written Premiums</v>
          </cell>
          <cell r="B2567" t="str">
            <v>Motors Insurance Corporation (D490)</v>
          </cell>
          <cell r="C2567" t="str">
            <v>P20300101: Direct Written Premiums</v>
          </cell>
          <cell r="D2567">
            <v>98150</v>
          </cell>
          <cell r="E2567">
            <v>91435</v>
          </cell>
          <cell r="F2567">
            <v>83345</v>
          </cell>
          <cell r="G2567">
            <v>76493</v>
          </cell>
          <cell r="H2567">
            <v>64286</v>
          </cell>
        </row>
        <row r="2568">
          <cell r="A2568" t="str">
            <v>Motors Insurance Corporation (D490) P20300201: Reinsurance Assumed</v>
          </cell>
          <cell r="B2568" t="str">
            <v>Motors Insurance Corporation (D490)</v>
          </cell>
          <cell r="C2568" t="str">
            <v>P20300201: Reinsurance Assumed</v>
          </cell>
          <cell r="D2568">
            <v>0</v>
          </cell>
          <cell r="E2568">
            <v>0</v>
          </cell>
          <cell r="F2568">
            <v>0</v>
          </cell>
          <cell r="G2568">
            <v>0</v>
          </cell>
          <cell r="H2568">
            <v>0</v>
          </cell>
        </row>
        <row r="2569">
          <cell r="A2569" t="str">
            <v>Motors Insurance Corporation (D490) P20300301: Reinsurance Ceded</v>
          </cell>
          <cell r="B2569" t="str">
            <v>Motors Insurance Corporation (D490)</v>
          </cell>
          <cell r="C2569" t="str">
            <v>P20300301: Reinsurance Ceded</v>
          </cell>
          <cell r="D2569">
            <v>45461</v>
          </cell>
          <cell r="E2569">
            <v>40180</v>
          </cell>
          <cell r="F2569">
            <v>35752</v>
          </cell>
          <cell r="G2569">
            <v>34840</v>
          </cell>
          <cell r="H2569">
            <v>28947</v>
          </cell>
        </row>
        <row r="2570">
          <cell r="A2570" t="str">
            <v>Motors Insurance Corporation (D490) P20300401: Net Premiums Written</v>
          </cell>
          <cell r="B2570" t="str">
            <v>Motors Insurance Corporation (D490)</v>
          </cell>
          <cell r="C2570" t="str">
            <v>P20300401: Net Premiums Written</v>
          </cell>
          <cell r="D2570">
            <v>52689</v>
          </cell>
          <cell r="E2570">
            <v>51255</v>
          </cell>
          <cell r="F2570">
            <v>47593</v>
          </cell>
          <cell r="G2570">
            <v>41653</v>
          </cell>
          <cell r="H2570">
            <v>35339</v>
          </cell>
        </row>
        <row r="2571">
          <cell r="A2571" t="str">
            <v>Motors Insurance Corporation (D490) P20300601: Net Premiums Earned</v>
          </cell>
          <cell r="B2571" t="str">
            <v>Motors Insurance Corporation (D490)</v>
          </cell>
          <cell r="C2571" t="str">
            <v>P20300601: Net Premiums Earned</v>
          </cell>
          <cell r="D2571">
            <v>44330</v>
          </cell>
          <cell r="E2571">
            <v>42826</v>
          </cell>
          <cell r="F2571">
            <v>47040</v>
          </cell>
          <cell r="G2571">
            <v>47924</v>
          </cell>
          <cell r="H2571">
            <v>36301</v>
          </cell>
        </row>
        <row r="2572">
          <cell r="A2572" t="str">
            <v>Motors Insurance Corporation (D490) P20306201: Gross Claims and Adjustment Expenses</v>
          </cell>
          <cell r="B2572" t="str">
            <v>Motors Insurance Corporation (D490)</v>
          </cell>
          <cell r="C2572" t="str">
            <v>P20306201: Gross Claims and Adjustment Expenses</v>
          </cell>
          <cell r="D2572">
            <v>27935</v>
          </cell>
          <cell r="E2572">
            <v>33496</v>
          </cell>
          <cell r="F2572">
            <v>36939</v>
          </cell>
          <cell r="G2572">
            <v>37423</v>
          </cell>
          <cell r="H2572">
            <v>26736</v>
          </cell>
        </row>
        <row r="2573">
          <cell r="A2573" t="str">
            <v>Motors Insurance Corporation (D490) P20301001: Net Claims and Adj. Exp.</v>
          </cell>
          <cell r="B2573" t="str">
            <v>Motors Insurance Corporation (D490)</v>
          </cell>
          <cell r="C2573" t="str">
            <v>P20301001: Net Claims and Adj. Exp.</v>
          </cell>
          <cell r="D2573">
            <v>14089</v>
          </cell>
          <cell r="E2573">
            <v>17978</v>
          </cell>
          <cell r="F2573">
            <v>19993</v>
          </cell>
          <cell r="G2573">
            <v>19108</v>
          </cell>
          <cell r="H2573">
            <v>13329</v>
          </cell>
        </row>
        <row r="2574">
          <cell r="A2574" t="str">
            <v>Motors Insurance Corporation (D490) P20300901: Total Underwriting Revenue</v>
          </cell>
          <cell r="B2574" t="str">
            <v>Motors Insurance Corporation (D490)</v>
          </cell>
          <cell r="C2574" t="str">
            <v>P20300901: Total Underwriting Revenue</v>
          </cell>
          <cell r="D2574">
            <v>44355</v>
          </cell>
          <cell r="E2574">
            <v>42906</v>
          </cell>
          <cell r="F2574">
            <v>47124</v>
          </cell>
          <cell r="G2574">
            <v>47998</v>
          </cell>
          <cell r="H2574">
            <v>36353</v>
          </cell>
        </row>
        <row r="2575">
          <cell r="A2575" t="str">
            <v>Motors Insurance Corporation (D490) P20306601: Gross Commissions</v>
          </cell>
          <cell r="B2575" t="str">
            <v>Motors Insurance Corporation (D490)</v>
          </cell>
          <cell r="C2575" t="str">
            <v>P20306601: Gross Commissions</v>
          </cell>
          <cell r="D2575">
            <v>7158</v>
          </cell>
          <cell r="E2575">
            <v>7992</v>
          </cell>
          <cell r="F2575">
            <v>10059</v>
          </cell>
          <cell r="G2575">
            <v>10679</v>
          </cell>
          <cell r="H2575">
            <v>8044</v>
          </cell>
        </row>
        <row r="2576">
          <cell r="A2576" t="str">
            <v>Motors Insurance Corporation (D490) P20306801: Ceded Commissions</v>
          </cell>
          <cell r="B2576" t="str">
            <v>Motors Insurance Corporation (D490)</v>
          </cell>
          <cell r="C2576" t="str">
            <v>P20306801: Ceded Commissions</v>
          </cell>
          <cell r="D2576">
            <v>5024</v>
          </cell>
          <cell r="E2576">
            <v>5026</v>
          </cell>
          <cell r="F2576">
            <v>5011</v>
          </cell>
          <cell r="G2576">
            <v>5169</v>
          </cell>
          <cell r="H2576">
            <v>3992</v>
          </cell>
        </row>
        <row r="2577">
          <cell r="A2577" t="str">
            <v>Motors Insurance Corporation (D490) P20301601: General Exp.s</v>
          </cell>
          <cell r="B2577" t="str">
            <v>Motors Insurance Corporation (D490)</v>
          </cell>
          <cell r="C2577" t="str">
            <v>P20301601: General Exp.s</v>
          </cell>
          <cell r="D2577">
            <v>840</v>
          </cell>
          <cell r="E2577">
            <v>1998</v>
          </cell>
          <cell r="F2577">
            <v>2088</v>
          </cell>
          <cell r="G2577">
            <v>1967</v>
          </cell>
          <cell r="H2577">
            <v>1837</v>
          </cell>
        </row>
        <row r="2578">
          <cell r="A2578" t="str">
            <v>Motors Insurance Corporation (D490) P20301901: Total Claims and Exp.s</v>
          </cell>
          <cell r="B2578" t="str">
            <v>Motors Insurance Corporation (D490)</v>
          </cell>
          <cell r="C2578" t="str">
            <v>P20301901: Total Claims and Exp.s</v>
          </cell>
          <cell r="D2578">
            <v>19786</v>
          </cell>
          <cell r="E2578">
            <v>25809</v>
          </cell>
          <cell r="F2578">
            <v>29937</v>
          </cell>
          <cell r="G2578">
            <v>29863</v>
          </cell>
          <cell r="H2578">
            <v>21627</v>
          </cell>
        </row>
        <row r="2579">
          <cell r="A2579" t="str">
            <v>Motors Insurance Corporation (D490) P20302901: Underwriting Income</v>
          </cell>
          <cell r="B2579" t="str">
            <v>Motors Insurance Corporation (D490)</v>
          </cell>
          <cell r="C2579" t="str">
            <v>P20302901: Underwriting Income</v>
          </cell>
          <cell r="D2579">
            <v>24569</v>
          </cell>
          <cell r="E2579">
            <v>17097</v>
          </cell>
          <cell r="F2579">
            <v>17187</v>
          </cell>
          <cell r="G2579">
            <v>18135</v>
          </cell>
          <cell r="H2579">
            <v>14726</v>
          </cell>
        </row>
        <row r="2580">
          <cell r="A2580" t="str">
            <v>Motors Insurance Corporation (D490) P20303901: Net Investment Income</v>
          </cell>
          <cell r="B2580" t="str">
            <v>Motors Insurance Corporation (D490)</v>
          </cell>
          <cell r="C2580" t="str">
            <v>P20303901: Net Investment Income</v>
          </cell>
          <cell r="D2580">
            <v>6592</v>
          </cell>
          <cell r="E2580">
            <v>7187</v>
          </cell>
          <cell r="F2580">
            <v>5493</v>
          </cell>
          <cell r="G2580">
            <v>6074</v>
          </cell>
          <cell r="H2580">
            <v>5959</v>
          </cell>
        </row>
        <row r="2581">
          <cell r="A2581" t="str">
            <v>Motors Insurance Corporation (D490) P20308901: NET INCOME</v>
          </cell>
          <cell r="B2581" t="str">
            <v>Motors Insurance Corporation (D490)</v>
          </cell>
          <cell r="C2581" t="str">
            <v>P20308901: NET INCOME</v>
          </cell>
          <cell r="D2581">
            <v>22950</v>
          </cell>
          <cell r="E2581">
            <v>18534</v>
          </cell>
          <cell r="F2581">
            <v>16807</v>
          </cell>
          <cell r="G2581">
            <v>18154</v>
          </cell>
          <cell r="H2581">
            <v>15280</v>
          </cell>
        </row>
        <row r="2582">
          <cell r="A2582" t="str">
            <v>Motors Insurance Corporation (D490) P20451101: Transfers from (to) Head Office - Subtotal</v>
          </cell>
          <cell r="B2582" t="str">
            <v>Motors Insurance Corporation (D490)</v>
          </cell>
          <cell r="C2582" t="str">
            <v>P20451101: Transfers from (to) Head Office - Subtotal</v>
          </cell>
          <cell r="D2582">
            <v>-38500</v>
          </cell>
          <cell r="E2582">
            <v>-21000</v>
          </cell>
          <cell r="F2582">
            <v>-18000</v>
          </cell>
          <cell r="G2582">
            <v>0</v>
          </cell>
          <cell r="H2582">
            <v>0</v>
          </cell>
        </row>
        <row r="2583">
          <cell r="A2583" t="str">
            <v>Motors Insurance Corporation (D490) P20452001: Advances (Returns)</v>
          </cell>
          <cell r="B2583" t="str">
            <v>Motors Insurance Corporation (D490)</v>
          </cell>
          <cell r="C2583" t="str">
            <v>P20452001: Advances (Returns)</v>
          </cell>
          <cell r="D2583">
            <v>0</v>
          </cell>
          <cell r="E2583">
            <v>0</v>
          </cell>
          <cell r="F2583">
            <v>0</v>
          </cell>
          <cell r="G2583">
            <v>0</v>
          </cell>
          <cell r="H2583">
            <v>0</v>
          </cell>
        </row>
        <row r="2584">
          <cell r="A2584" t="str">
            <v>Motors Insurance Corporation (D490) P30610101: Capital available</v>
          </cell>
          <cell r="B2584" t="str">
            <v>Motors Insurance Corporation (D490)</v>
          </cell>
          <cell r="C2584" t="str">
            <v>P30610101: Capital available</v>
          </cell>
        </row>
        <row r="2585">
          <cell r="A2585" t="str">
            <v>Motors Insurance Corporation (D490) P30610901: Total Capital Available</v>
          </cell>
          <cell r="B2585" t="str">
            <v>Motors Insurance Corporation (D490)</v>
          </cell>
          <cell r="C2585" t="str">
            <v>P30610901: Total Capital Available</v>
          </cell>
        </row>
        <row r="2586">
          <cell r="A2586" t="str">
            <v>Motors Insurance Corporation (D490) P30611101: Net Assets Available</v>
          </cell>
          <cell r="B2586" t="str">
            <v>Motors Insurance Corporation (D490)</v>
          </cell>
          <cell r="C2586" t="str">
            <v>P30611101: Net Assets Available</v>
          </cell>
          <cell r="D2586">
            <v>91314</v>
          </cell>
          <cell r="E2586">
            <v>87538</v>
          </cell>
          <cell r="F2586">
            <v>94106</v>
          </cell>
          <cell r="G2586">
            <v>107582</v>
          </cell>
          <cell r="H2586">
            <v>98090</v>
          </cell>
        </row>
        <row r="2587">
          <cell r="A2587" t="str">
            <v>Motors Insurance Corporation (D490) P30611901: Total Net Assets Available</v>
          </cell>
          <cell r="B2587" t="str">
            <v>Motors Insurance Corporation (D490)</v>
          </cell>
          <cell r="C2587" t="str">
            <v>P30611901: Total Net Assets Available</v>
          </cell>
          <cell r="D2587">
            <v>91314</v>
          </cell>
          <cell r="E2587">
            <v>87538</v>
          </cell>
          <cell r="F2587">
            <v>94106</v>
          </cell>
          <cell r="G2587">
            <v>107582</v>
          </cell>
          <cell r="H2587">
            <v>98090</v>
          </cell>
        </row>
        <row r="2588">
          <cell r="A2588" t="str">
            <v>Motors Insurance Corporation (D490) P30615901: Total Capital (Margin) Required at Target</v>
          </cell>
          <cell r="B2588" t="str">
            <v>Motors Insurance Corporation (D490)</v>
          </cell>
          <cell r="C2588" t="str">
            <v>P30615901: Total Capital (Margin) Required at Target</v>
          </cell>
          <cell r="D2588">
            <v>40734</v>
          </cell>
          <cell r="E2588">
            <v>39815</v>
          </cell>
          <cell r="F2588">
            <v>40669</v>
          </cell>
          <cell r="G2588">
            <v>41904</v>
          </cell>
          <cell r="H2588">
            <v>43586</v>
          </cell>
        </row>
        <row r="2589">
          <cell r="A2589" t="str">
            <v>Motors Insurance Corporation (D490) P30616001: Minimum Capital (Margin) Required (line 59 / 1.5)</v>
          </cell>
          <cell r="B2589" t="str">
            <v>Motors Insurance Corporation (D490)</v>
          </cell>
          <cell r="C2589" t="str">
            <v>P30616001: Minimum Capital (Margin) Required (line 59 / 1.5)</v>
          </cell>
          <cell r="D2589">
            <v>27156</v>
          </cell>
          <cell r="E2589">
            <v>26543</v>
          </cell>
          <cell r="F2589">
            <v>27113</v>
          </cell>
          <cell r="G2589">
            <v>27936</v>
          </cell>
          <cell r="H2589">
            <v>29057</v>
          </cell>
        </row>
        <row r="2590">
          <cell r="A2590" t="str">
            <v>Motors Insurance Corporation (D490) P30616801: Total Capital (Margin) Required at Target : Specify</v>
          </cell>
          <cell r="B2590" t="str">
            <v>Motors Insurance Corporation (D490)</v>
          </cell>
          <cell r="C2590" t="str">
            <v>P30616801: Total Capital (Margin) Required at Target : Specify</v>
          </cell>
          <cell r="D2590">
            <v>0</v>
          </cell>
          <cell r="E2590">
            <v>0</v>
          </cell>
          <cell r="F2590">
            <v>0</v>
          </cell>
          <cell r="G2590">
            <v>0</v>
          </cell>
          <cell r="H2590">
            <v>0</v>
          </cell>
        </row>
        <row r="2591">
          <cell r="A2591" t="str">
            <v>Motors Insurance Corporation (D490) P30616901: Total minimum capital (margin) required</v>
          </cell>
          <cell r="B2591" t="str">
            <v>Motors Insurance Corporation (D490)</v>
          </cell>
          <cell r="C2591" t="str">
            <v>P30616901: Total minimum capital (margin) required</v>
          </cell>
          <cell r="D2591">
            <v>27156</v>
          </cell>
          <cell r="E2591">
            <v>26543</v>
          </cell>
          <cell r="F2591">
            <v>27113</v>
          </cell>
          <cell r="G2591">
            <v>27936</v>
          </cell>
          <cell r="H2591">
            <v>29057</v>
          </cell>
        </row>
        <row r="2592">
          <cell r="A2592" t="str">
            <v>Motors Insurance Corporation (D490) P30617901: Excess Capital (Net Assets Available) over Minimum Capital (Margin) Required</v>
          </cell>
          <cell r="B2592" t="str">
            <v>Motors Insurance Corporation (D490)</v>
          </cell>
          <cell r="C2592" t="str">
            <v>P30617901: Excess Capital (Net Assets Available) over Minimum Capital (Margin) Required</v>
          </cell>
          <cell r="D2592">
            <v>64158</v>
          </cell>
          <cell r="E2592">
            <v>60995</v>
          </cell>
          <cell r="F2592">
            <v>66993</v>
          </cell>
          <cell r="G2592">
            <v>79646</v>
          </cell>
          <cell r="H2592">
            <v>69033</v>
          </cell>
        </row>
        <row r="2593">
          <cell r="A2593" t="str">
            <v>Motors Insurance Corporation (D490) P30619001: Ratio (Line 09 or line 19 as a % of line 69)</v>
          </cell>
          <cell r="B2593" t="str">
            <v>Motors Insurance Corporation (D490)</v>
          </cell>
          <cell r="C2593" t="str">
            <v>P30619001: Ratio (Line 09 or line 19 as a % of line 69)</v>
          </cell>
          <cell r="D2593">
            <v>336.26</v>
          </cell>
          <cell r="E2593">
            <v>329.8</v>
          </cell>
          <cell r="F2593">
            <v>347.09</v>
          </cell>
          <cell r="G2593">
            <v>385.1</v>
          </cell>
          <cell r="H2593">
            <v>337.58</v>
          </cell>
        </row>
        <row r="2594">
          <cell r="A2594" t="str">
            <v>Munich Reinsurance America, Inc. (D105) P20100101: Cash and Cash Equivalents</v>
          </cell>
          <cell r="B2594" t="str">
            <v>Munich Reinsurance America, Inc. (D105)</v>
          </cell>
          <cell r="C2594" t="str">
            <v>P20100101: Cash and Cash Equivalents</v>
          </cell>
          <cell r="D2594">
            <v>1522</v>
          </cell>
          <cell r="E2594">
            <v>18706</v>
          </cell>
          <cell r="F2594">
            <v>2656</v>
          </cell>
          <cell r="G2594">
            <v>3979</v>
          </cell>
          <cell r="H2594">
            <v>2727</v>
          </cell>
        </row>
        <row r="2595">
          <cell r="A2595" t="str">
            <v>Munich Reinsurance America, Inc. (D105) P20101901: Total Investments</v>
          </cell>
          <cell r="B2595" t="str">
            <v>Munich Reinsurance America, Inc. (D105)</v>
          </cell>
          <cell r="C2595" t="str">
            <v>P20101901: Total Investments</v>
          </cell>
          <cell r="D2595">
            <v>193730</v>
          </cell>
          <cell r="E2595">
            <v>181765</v>
          </cell>
          <cell r="F2595">
            <v>226099</v>
          </cell>
          <cell r="G2595">
            <v>248980</v>
          </cell>
          <cell r="H2595">
            <v>250526</v>
          </cell>
        </row>
        <row r="2596">
          <cell r="A2596" t="str">
            <v>Munich Reinsurance America, Inc. (D105) P20108901: TOTAL ASSETS</v>
          </cell>
          <cell r="B2596" t="str">
            <v>Munich Reinsurance America, Inc. (D105)</v>
          </cell>
          <cell r="C2596" t="str">
            <v>P20108901: TOTAL ASSETS</v>
          </cell>
          <cell r="D2596">
            <v>201150</v>
          </cell>
          <cell r="E2596">
            <v>206311</v>
          </cell>
          <cell r="F2596">
            <v>238893</v>
          </cell>
          <cell r="G2596">
            <v>261449</v>
          </cell>
          <cell r="H2596">
            <v>264909</v>
          </cell>
        </row>
        <row r="2597">
          <cell r="A2597" t="str">
            <v>Munich Reinsurance America, Inc. (D105) P20108902: TOTAL ASSETS - Vested</v>
          </cell>
          <cell r="B2597" t="str">
            <v>Munich Reinsurance America, Inc. (D105)</v>
          </cell>
          <cell r="C2597" t="str">
            <v>P20108902: TOTAL ASSETS - Vested</v>
          </cell>
          <cell r="D2597">
            <v>150367</v>
          </cell>
          <cell r="E2597">
            <v>150028</v>
          </cell>
          <cell r="F2597">
            <v>151243</v>
          </cell>
          <cell r="G2597">
            <v>156184</v>
          </cell>
          <cell r="H2597">
            <v>152655</v>
          </cell>
        </row>
        <row r="2598">
          <cell r="A2598" t="str">
            <v>Munich Reinsurance America, Inc. (D105) P20201201: Unearned Premiums</v>
          </cell>
          <cell r="B2598" t="str">
            <v>Munich Reinsurance America, Inc. (D105)</v>
          </cell>
          <cell r="C2598" t="str">
            <v>P20201201: Unearned Premiums</v>
          </cell>
          <cell r="D2598">
            <v>865</v>
          </cell>
          <cell r="E2598">
            <v>868</v>
          </cell>
          <cell r="F2598">
            <v>5190</v>
          </cell>
          <cell r="G2598">
            <v>4665</v>
          </cell>
          <cell r="H2598">
            <v>6492</v>
          </cell>
        </row>
        <row r="2599">
          <cell r="A2599" t="str">
            <v>Munich Reinsurance America, Inc. (D105) P20201301: Unpaid Claims &amp; Exp</v>
          </cell>
          <cell r="B2599" t="str">
            <v>Munich Reinsurance America, Inc. (D105)</v>
          </cell>
          <cell r="C2599" t="str">
            <v>P20201301: Unpaid Claims &amp; Exp</v>
          </cell>
          <cell r="D2599">
            <v>59113</v>
          </cell>
          <cell r="E2599">
            <v>52311</v>
          </cell>
          <cell r="F2599">
            <v>75457</v>
          </cell>
          <cell r="G2599">
            <v>88175</v>
          </cell>
          <cell r="H2599">
            <v>87806</v>
          </cell>
        </row>
        <row r="2600">
          <cell r="A2600" t="str">
            <v>Munich Reinsurance America, Inc. (D105) P20202901: TOTAL LIABILITIES</v>
          </cell>
          <cell r="B2600" t="str">
            <v>Munich Reinsurance America, Inc. (D105)</v>
          </cell>
          <cell r="C2600" t="str">
            <v>P20202901: TOTAL LIABILITIES</v>
          </cell>
          <cell r="D2600">
            <v>61693</v>
          </cell>
          <cell r="E2600">
            <v>56222</v>
          </cell>
          <cell r="F2600">
            <v>82465</v>
          </cell>
          <cell r="G2600">
            <v>95274</v>
          </cell>
          <cell r="H2600">
            <v>95853</v>
          </cell>
        </row>
        <row r="2601">
          <cell r="A2601" t="str">
            <v>Munich Reinsurance America, Inc. (D105) P20204901: TOTAL EQUITY</v>
          </cell>
          <cell r="B2601" t="str">
            <v>Munich Reinsurance America, Inc. (D105)</v>
          </cell>
          <cell r="C2601" t="str">
            <v>P20204901: TOTAL EQUITY</v>
          </cell>
        </row>
        <row r="2602">
          <cell r="A2602" t="str">
            <v>Munich Reinsurance America, Inc. (D105) P20206901: Total Head Office Account, Reserves and AOCI</v>
          </cell>
          <cell r="B2602" t="str">
            <v>Munich Reinsurance America, Inc. (D105)</v>
          </cell>
          <cell r="C2602" t="str">
            <v>P20206901: Total Head Office Account, Reserves and AOCI</v>
          </cell>
          <cell r="D2602">
            <v>139457</v>
          </cell>
          <cell r="E2602">
            <v>150089</v>
          </cell>
          <cell r="F2602">
            <v>156428</v>
          </cell>
          <cell r="G2602">
            <v>166175</v>
          </cell>
          <cell r="H2602">
            <v>169056</v>
          </cell>
        </row>
        <row r="2603">
          <cell r="A2603" t="str">
            <v>Munich Reinsurance America, Inc. (D105) P20300101: Direct Written Premiums</v>
          </cell>
          <cell r="B2603" t="str">
            <v>Munich Reinsurance America, Inc. (D105)</v>
          </cell>
          <cell r="C2603" t="str">
            <v>P20300101: Direct Written Premiums</v>
          </cell>
          <cell r="D2603">
            <v>0</v>
          </cell>
          <cell r="E2603">
            <v>0</v>
          </cell>
          <cell r="F2603">
            <v>0</v>
          </cell>
          <cell r="G2603">
            <v>0</v>
          </cell>
          <cell r="H2603">
            <v>0</v>
          </cell>
        </row>
        <row r="2604">
          <cell r="A2604" t="str">
            <v>Munich Reinsurance America, Inc. (D105) P20300201: Reinsurance Assumed</v>
          </cell>
          <cell r="B2604" t="str">
            <v>Munich Reinsurance America, Inc. (D105)</v>
          </cell>
          <cell r="C2604" t="str">
            <v>P20300201: Reinsurance Assumed</v>
          </cell>
          <cell r="D2604">
            <v>3731</v>
          </cell>
          <cell r="E2604">
            <v>5721</v>
          </cell>
          <cell r="F2604">
            <v>12763</v>
          </cell>
          <cell r="G2604">
            <v>18856</v>
          </cell>
          <cell r="H2604">
            <v>17564</v>
          </cell>
        </row>
        <row r="2605">
          <cell r="A2605" t="str">
            <v>Munich Reinsurance America, Inc. (D105) P20300301: Reinsurance Ceded</v>
          </cell>
          <cell r="B2605" t="str">
            <v>Munich Reinsurance America, Inc. (D105)</v>
          </cell>
          <cell r="C2605" t="str">
            <v>P20300301: Reinsurance Ceded</v>
          </cell>
          <cell r="D2605">
            <v>0</v>
          </cell>
          <cell r="E2605">
            <v>0</v>
          </cell>
          <cell r="F2605">
            <v>0</v>
          </cell>
          <cell r="G2605">
            <v>0</v>
          </cell>
          <cell r="H2605">
            <v>0</v>
          </cell>
        </row>
        <row r="2606">
          <cell r="A2606" t="str">
            <v>Munich Reinsurance America, Inc. (D105) P20300401: Net Premiums Written</v>
          </cell>
          <cell r="B2606" t="str">
            <v>Munich Reinsurance America, Inc. (D105)</v>
          </cell>
          <cell r="C2606" t="str">
            <v>P20300401: Net Premiums Written</v>
          </cell>
          <cell r="D2606">
            <v>3731</v>
          </cell>
          <cell r="E2606">
            <v>5721</v>
          </cell>
          <cell r="F2606">
            <v>12763</v>
          </cell>
          <cell r="G2606">
            <v>18856</v>
          </cell>
          <cell r="H2606">
            <v>17564</v>
          </cell>
        </row>
        <row r="2607">
          <cell r="A2607" t="str">
            <v>Munich Reinsurance America, Inc. (D105) P20300601: Net Premiums Earned</v>
          </cell>
          <cell r="B2607" t="str">
            <v>Munich Reinsurance America, Inc. (D105)</v>
          </cell>
          <cell r="C2607" t="str">
            <v>P20300601: Net Premiums Earned</v>
          </cell>
          <cell r="D2607">
            <v>3814</v>
          </cell>
          <cell r="E2607">
            <v>5718</v>
          </cell>
          <cell r="F2607">
            <v>8441</v>
          </cell>
          <cell r="G2607">
            <v>19381</v>
          </cell>
          <cell r="H2607">
            <v>15737</v>
          </cell>
        </row>
        <row r="2608">
          <cell r="A2608" t="str">
            <v>Munich Reinsurance America, Inc. (D105) P20306201: Gross Claims and Adjustment Expenses</v>
          </cell>
          <cell r="B2608" t="str">
            <v>Munich Reinsurance America, Inc. (D105)</v>
          </cell>
          <cell r="C2608" t="str">
            <v>P20306201: Gross Claims and Adjustment Expenses</v>
          </cell>
          <cell r="D2608">
            <v>-2905</v>
          </cell>
          <cell r="E2608">
            <v>-3937</v>
          </cell>
          <cell r="F2608">
            <v>4039</v>
          </cell>
          <cell r="G2608">
            <v>15676</v>
          </cell>
          <cell r="H2608">
            <v>5971</v>
          </cell>
        </row>
        <row r="2609">
          <cell r="A2609" t="str">
            <v>Munich Reinsurance America, Inc. (D105) P20301001: Net Claims and Adj. Exp.</v>
          </cell>
          <cell r="B2609" t="str">
            <v>Munich Reinsurance America, Inc. (D105)</v>
          </cell>
          <cell r="C2609" t="str">
            <v>P20301001: Net Claims and Adj. Exp.</v>
          </cell>
          <cell r="D2609">
            <v>-2695</v>
          </cell>
          <cell r="E2609">
            <v>-3884</v>
          </cell>
          <cell r="F2609">
            <v>4114</v>
          </cell>
          <cell r="G2609">
            <v>15643</v>
          </cell>
          <cell r="H2609">
            <v>6047</v>
          </cell>
        </row>
        <row r="2610">
          <cell r="A2610" t="str">
            <v>Munich Reinsurance America, Inc. (D105) P20300901: Total Underwriting Revenue</v>
          </cell>
          <cell r="B2610" t="str">
            <v>Munich Reinsurance America, Inc. (D105)</v>
          </cell>
          <cell r="C2610" t="str">
            <v>P20300901: Total Underwriting Revenue</v>
          </cell>
          <cell r="D2610">
            <v>3814</v>
          </cell>
          <cell r="E2610">
            <v>5718</v>
          </cell>
          <cell r="F2610">
            <v>8441</v>
          </cell>
          <cell r="G2610">
            <v>19381</v>
          </cell>
          <cell r="H2610">
            <v>15737</v>
          </cell>
        </row>
        <row r="2611">
          <cell r="A2611" t="str">
            <v>Munich Reinsurance America, Inc. (D105) P20306601: Gross Commissions</v>
          </cell>
          <cell r="B2611" t="str">
            <v>Munich Reinsurance America, Inc. (D105)</v>
          </cell>
          <cell r="C2611" t="str">
            <v>P20306601: Gross Commissions</v>
          </cell>
          <cell r="D2611">
            <v>570</v>
          </cell>
          <cell r="E2611">
            <v>1137</v>
          </cell>
          <cell r="F2611">
            <v>1502</v>
          </cell>
          <cell r="G2611">
            <v>3458</v>
          </cell>
          <cell r="H2611">
            <v>3984</v>
          </cell>
        </row>
        <row r="2612">
          <cell r="A2612" t="str">
            <v>Munich Reinsurance America, Inc. (D105) P20306801: Ceded Commissions</v>
          </cell>
          <cell r="B2612" t="str">
            <v>Munich Reinsurance America, Inc. (D105)</v>
          </cell>
          <cell r="C2612" t="str">
            <v>P20306801: Ceded Commissions</v>
          </cell>
          <cell r="D2612">
            <v>0</v>
          </cell>
          <cell r="E2612">
            <v>-17</v>
          </cell>
          <cell r="F2612">
            <v>17</v>
          </cell>
          <cell r="G2612">
            <v>0</v>
          </cell>
          <cell r="H2612">
            <v>0</v>
          </cell>
        </row>
        <row r="2613">
          <cell r="A2613" t="str">
            <v>Munich Reinsurance America, Inc. (D105) P20301601: General Exp.s</v>
          </cell>
          <cell r="B2613" t="str">
            <v>Munich Reinsurance America, Inc. (D105)</v>
          </cell>
          <cell r="C2613" t="str">
            <v>P20301601: General Exp.s</v>
          </cell>
          <cell r="D2613">
            <v>725</v>
          </cell>
          <cell r="E2613">
            <v>719</v>
          </cell>
          <cell r="F2613">
            <v>662</v>
          </cell>
          <cell r="G2613">
            <v>741</v>
          </cell>
          <cell r="H2613">
            <v>774</v>
          </cell>
        </row>
        <row r="2614">
          <cell r="A2614" t="str">
            <v>Munich Reinsurance America, Inc. (D105) P20301901: Total Claims and Exp.s</v>
          </cell>
          <cell r="B2614" t="str">
            <v>Munich Reinsurance America, Inc. (D105)</v>
          </cell>
          <cell r="C2614" t="str">
            <v>P20301901: Total Claims and Exp.s</v>
          </cell>
          <cell r="D2614">
            <v>-1277</v>
          </cell>
          <cell r="E2614">
            <v>-1873</v>
          </cell>
          <cell r="F2614">
            <v>6394</v>
          </cell>
          <cell r="G2614">
            <v>20000</v>
          </cell>
          <cell r="H2614">
            <v>10858</v>
          </cell>
        </row>
        <row r="2615">
          <cell r="A2615" t="str">
            <v>Munich Reinsurance America, Inc. (D105) P20302901: Underwriting Income</v>
          </cell>
          <cell r="B2615" t="str">
            <v>Munich Reinsurance America, Inc. (D105)</v>
          </cell>
          <cell r="C2615" t="str">
            <v>P20302901: Underwriting Income</v>
          </cell>
          <cell r="D2615">
            <v>5091</v>
          </cell>
          <cell r="E2615">
            <v>7591</v>
          </cell>
          <cell r="F2615">
            <v>2047</v>
          </cell>
          <cell r="G2615">
            <v>-619</v>
          </cell>
          <cell r="H2615">
            <v>4879</v>
          </cell>
        </row>
        <row r="2616">
          <cell r="A2616" t="str">
            <v>Munich Reinsurance America, Inc. (D105) P20303901: Net Investment Income</v>
          </cell>
          <cell r="B2616" t="str">
            <v>Munich Reinsurance America, Inc. (D105)</v>
          </cell>
          <cell r="C2616" t="str">
            <v>P20303901: Net Investment Income</v>
          </cell>
          <cell r="D2616">
            <v>3817</v>
          </cell>
          <cell r="E2616">
            <v>3155</v>
          </cell>
          <cell r="F2616">
            <v>4749</v>
          </cell>
          <cell r="G2616">
            <v>6610</v>
          </cell>
          <cell r="H2616">
            <v>3730</v>
          </cell>
        </row>
        <row r="2617">
          <cell r="A2617" t="str">
            <v>Munich Reinsurance America, Inc. (D105) P20308901: NET INCOME</v>
          </cell>
          <cell r="B2617" t="str">
            <v>Munich Reinsurance America, Inc. (D105)</v>
          </cell>
          <cell r="C2617" t="str">
            <v>P20308901: NET INCOME</v>
          </cell>
          <cell r="D2617">
            <v>6779</v>
          </cell>
          <cell r="E2617">
            <v>9614</v>
          </cell>
          <cell r="F2617">
            <v>4392</v>
          </cell>
          <cell r="G2617">
            <v>4087</v>
          </cell>
          <cell r="H2617">
            <v>6473</v>
          </cell>
        </row>
        <row r="2618">
          <cell r="A2618" t="str">
            <v>Munich Reinsurance America, Inc. (D105) P20451101: Transfers from (to) Head Office - Subtotal</v>
          </cell>
          <cell r="B2618" t="str">
            <v>Munich Reinsurance America, Inc. (D105)</v>
          </cell>
          <cell r="C2618" t="str">
            <v>P20451101: Transfers from (to) Head Office - Subtotal</v>
          </cell>
          <cell r="D2618">
            <v>1232</v>
          </cell>
          <cell r="E2618">
            <v>482</v>
          </cell>
          <cell r="F2618">
            <v>745</v>
          </cell>
          <cell r="G2618">
            <v>1656</v>
          </cell>
          <cell r="H2618">
            <v>471</v>
          </cell>
        </row>
        <row r="2619">
          <cell r="A2619" t="str">
            <v>Munich Reinsurance America, Inc. (D105) P20452001: Advances (Returns)</v>
          </cell>
          <cell r="B2619" t="str">
            <v>Munich Reinsurance America, Inc. (D105)</v>
          </cell>
          <cell r="C2619" t="str">
            <v>P20452001: Advances (Returns)</v>
          </cell>
          <cell r="D2619">
            <v>0</v>
          </cell>
          <cell r="E2619">
            <v>0</v>
          </cell>
          <cell r="F2619">
            <v>0</v>
          </cell>
          <cell r="G2619">
            <v>0</v>
          </cell>
          <cell r="H2619">
            <v>0</v>
          </cell>
        </row>
        <row r="2620">
          <cell r="A2620" t="str">
            <v>Munich Reinsurance America, Inc. (D105) P30610101: Capital available</v>
          </cell>
          <cell r="B2620" t="str">
            <v>Munich Reinsurance America, Inc. (D105)</v>
          </cell>
          <cell r="C2620" t="str">
            <v>P30610101: Capital available</v>
          </cell>
        </row>
        <row r="2621">
          <cell r="A2621" t="str">
            <v>Munich Reinsurance America, Inc. (D105) P30610901: Total Capital Available</v>
          </cell>
          <cell r="B2621" t="str">
            <v>Munich Reinsurance America, Inc. (D105)</v>
          </cell>
          <cell r="C2621" t="str">
            <v>P30610901: Total Capital Available</v>
          </cell>
        </row>
        <row r="2622">
          <cell r="A2622" t="str">
            <v>Munich Reinsurance America, Inc. (D105) P30611101: Net Assets Available</v>
          </cell>
          <cell r="B2622" t="str">
            <v>Munich Reinsurance America, Inc. (D105)</v>
          </cell>
          <cell r="C2622" t="str">
            <v>P30611101: Net Assets Available</v>
          </cell>
          <cell r="D2622">
            <v>88663</v>
          </cell>
          <cell r="E2622">
            <v>93797</v>
          </cell>
          <cell r="F2622">
            <v>68915</v>
          </cell>
          <cell r="G2622">
            <v>61390</v>
          </cell>
          <cell r="H2622">
            <v>57281</v>
          </cell>
        </row>
        <row r="2623">
          <cell r="A2623" t="str">
            <v>Munich Reinsurance America, Inc. (D105) P30611901: Total Net Assets Available</v>
          </cell>
          <cell r="B2623" t="str">
            <v>Munich Reinsurance America, Inc. (D105)</v>
          </cell>
          <cell r="C2623" t="str">
            <v>P30611901: Total Net Assets Available</v>
          </cell>
          <cell r="D2623">
            <v>88663</v>
          </cell>
          <cell r="E2623">
            <v>93797</v>
          </cell>
          <cell r="F2623">
            <v>68915</v>
          </cell>
          <cell r="G2623">
            <v>61390</v>
          </cell>
          <cell r="H2623">
            <v>57281</v>
          </cell>
        </row>
        <row r="2624">
          <cell r="A2624" t="str">
            <v>Munich Reinsurance America, Inc. (D105) P30615901: Total Capital (Margin) Required at Target</v>
          </cell>
          <cell r="B2624" t="str">
            <v>Munich Reinsurance America, Inc. (D105)</v>
          </cell>
          <cell r="C2624" t="str">
            <v>P30615901: Total Capital (Margin) Required at Target</v>
          </cell>
          <cell r="D2624">
            <v>15023</v>
          </cell>
          <cell r="E2624">
            <v>13999</v>
          </cell>
          <cell r="F2624">
            <v>18328</v>
          </cell>
          <cell r="G2624">
            <v>19523</v>
          </cell>
          <cell r="H2624">
            <v>20072</v>
          </cell>
        </row>
        <row r="2625">
          <cell r="A2625" t="str">
            <v>Munich Reinsurance America, Inc. (D105) P30616001: Minimum Capital (Margin) Required (line 59 / 1.5)</v>
          </cell>
          <cell r="B2625" t="str">
            <v>Munich Reinsurance America, Inc. (D105)</v>
          </cell>
          <cell r="C2625" t="str">
            <v>P30616001: Minimum Capital (Margin) Required (line 59 / 1.5)</v>
          </cell>
          <cell r="D2625">
            <v>10015</v>
          </cell>
          <cell r="E2625">
            <v>9333</v>
          </cell>
          <cell r="F2625">
            <v>12219</v>
          </cell>
          <cell r="G2625">
            <v>13015</v>
          </cell>
          <cell r="H2625">
            <v>13381</v>
          </cell>
        </row>
        <row r="2626">
          <cell r="A2626" t="str">
            <v>Munich Reinsurance America, Inc. (D105) P30616801: Total Capital (Margin) Required at Target : Specify</v>
          </cell>
          <cell r="B2626" t="str">
            <v>Munich Reinsurance America, Inc. (D105)</v>
          </cell>
          <cell r="C2626" t="str">
            <v>P30616801: Total Capital (Margin) Required at Target : Specify</v>
          </cell>
          <cell r="D2626">
            <v>0</v>
          </cell>
          <cell r="E2626">
            <v>0</v>
          </cell>
          <cell r="F2626">
            <v>0</v>
          </cell>
          <cell r="G2626">
            <v>0</v>
          </cell>
          <cell r="H2626">
            <v>0</v>
          </cell>
        </row>
        <row r="2627">
          <cell r="A2627" t="str">
            <v>Munich Reinsurance America, Inc. (D105) P30616901: Total minimum capital (margin) required</v>
          </cell>
          <cell r="B2627" t="str">
            <v>Munich Reinsurance America, Inc. (D105)</v>
          </cell>
          <cell r="C2627" t="str">
            <v>P30616901: Total minimum capital (margin) required</v>
          </cell>
          <cell r="D2627">
            <v>10015</v>
          </cell>
          <cell r="E2627">
            <v>9333</v>
          </cell>
          <cell r="F2627">
            <v>12219</v>
          </cell>
          <cell r="G2627">
            <v>13015</v>
          </cell>
          <cell r="H2627">
            <v>13381</v>
          </cell>
        </row>
        <row r="2628">
          <cell r="A2628" t="str">
            <v>Munich Reinsurance America, Inc. (D105) P30617901: Excess Capital (Net Assets Available) over Minimum Capital (Margin) Required</v>
          </cell>
          <cell r="B2628" t="str">
            <v>Munich Reinsurance America, Inc. (D105)</v>
          </cell>
          <cell r="C2628" t="str">
            <v>P30617901: Excess Capital (Net Assets Available) over Minimum Capital (Margin) Required</v>
          </cell>
          <cell r="D2628">
            <v>78648</v>
          </cell>
          <cell r="E2628">
            <v>84464</v>
          </cell>
          <cell r="F2628">
            <v>56696</v>
          </cell>
          <cell r="G2628">
            <v>48375</v>
          </cell>
          <cell r="H2628">
            <v>43900</v>
          </cell>
        </row>
        <row r="2629">
          <cell r="A2629" t="str">
            <v>Munich Reinsurance America, Inc. (D105) P30619001: Ratio (Line 09 or line 19 as a % of line 69)</v>
          </cell>
          <cell r="B2629" t="str">
            <v>Munich Reinsurance America, Inc. (D105)</v>
          </cell>
          <cell r="C2629" t="str">
            <v>P30619001: Ratio (Line 09 or line 19 as a % of line 69)</v>
          </cell>
          <cell r="D2629">
            <v>885.3</v>
          </cell>
          <cell r="E2629">
            <v>1005</v>
          </cell>
          <cell r="F2629">
            <v>564</v>
          </cell>
          <cell r="G2629">
            <v>471.69</v>
          </cell>
          <cell r="H2629">
            <v>428.08</v>
          </cell>
        </row>
        <row r="2630">
          <cell r="A2630" t="str">
            <v>Munich Reinsurance Company of Canada (A600) P20100101: Cash and Cash Equivalents</v>
          </cell>
          <cell r="B2630" t="str">
            <v>Munich Reinsurance Company of Canada (A600)</v>
          </cell>
          <cell r="C2630" t="str">
            <v>P20100101: Cash and Cash Equivalents</v>
          </cell>
          <cell r="D2630">
            <v>8839</v>
          </cell>
          <cell r="E2630">
            <v>9615</v>
          </cell>
          <cell r="F2630">
            <v>12687</v>
          </cell>
          <cell r="G2630">
            <v>35227</v>
          </cell>
          <cell r="H2630">
            <v>45449</v>
          </cell>
        </row>
        <row r="2631">
          <cell r="A2631" t="str">
            <v>Munich Reinsurance Company of Canada (A600) P20101901: Total Investments</v>
          </cell>
          <cell r="B2631" t="str">
            <v>Munich Reinsurance Company of Canada (A600)</v>
          </cell>
          <cell r="C2631" t="str">
            <v>P20101901: Total Investments</v>
          </cell>
          <cell r="D2631">
            <v>967006</v>
          </cell>
          <cell r="E2631">
            <v>943931</v>
          </cell>
          <cell r="F2631">
            <v>882480</v>
          </cell>
          <cell r="G2631">
            <v>975565</v>
          </cell>
          <cell r="H2631">
            <v>1017507</v>
          </cell>
        </row>
        <row r="2632">
          <cell r="A2632" t="str">
            <v>Munich Reinsurance Company of Canada (A600) P20108901: TOTAL ASSETS</v>
          </cell>
          <cell r="B2632" t="str">
            <v>Munich Reinsurance Company of Canada (A600)</v>
          </cell>
          <cell r="C2632" t="str">
            <v>P20108901: TOTAL ASSETS</v>
          </cell>
          <cell r="D2632">
            <v>1216612</v>
          </cell>
          <cell r="E2632">
            <v>1116541</v>
          </cell>
          <cell r="F2632">
            <v>1046291</v>
          </cell>
          <cell r="G2632">
            <v>1254949</v>
          </cell>
          <cell r="H2632">
            <v>1272822</v>
          </cell>
        </row>
        <row r="2633">
          <cell r="A2633" t="str">
            <v>Munich Reinsurance Company of Canada (A600) P20108902: TOTAL ASSETS - Vested</v>
          </cell>
          <cell r="B2633" t="str">
            <v>Munich Reinsurance Company of Canada (A600)</v>
          </cell>
          <cell r="C2633" t="str">
            <v>P20108902: TOTAL ASSETS - Vested</v>
          </cell>
        </row>
        <row r="2634">
          <cell r="A2634" t="str">
            <v>Munich Reinsurance Company of Canada (A600) P20201201: Unearned Premiums</v>
          </cell>
          <cell r="B2634" t="str">
            <v>Munich Reinsurance Company of Canada (A600)</v>
          </cell>
          <cell r="C2634" t="str">
            <v>P20201201: Unearned Premiums</v>
          </cell>
          <cell r="D2634">
            <v>72427</v>
          </cell>
          <cell r="E2634">
            <v>50024</v>
          </cell>
          <cell r="F2634">
            <v>57940</v>
          </cell>
          <cell r="G2634">
            <v>65304</v>
          </cell>
          <cell r="H2634">
            <v>58109</v>
          </cell>
        </row>
        <row r="2635">
          <cell r="A2635" t="str">
            <v>Munich Reinsurance Company of Canada (A600) P20201301: Unpaid Claims &amp; Exp</v>
          </cell>
          <cell r="B2635" t="str">
            <v>Munich Reinsurance Company of Canada (A600)</v>
          </cell>
          <cell r="C2635" t="str">
            <v>P20201301: Unpaid Claims &amp; Exp</v>
          </cell>
          <cell r="D2635">
            <v>843359</v>
          </cell>
          <cell r="E2635">
            <v>781617</v>
          </cell>
          <cell r="F2635">
            <v>760197</v>
          </cell>
          <cell r="G2635">
            <v>909553</v>
          </cell>
          <cell r="H2635">
            <v>911510</v>
          </cell>
        </row>
        <row r="2636">
          <cell r="A2636" t="str">
            <v>Munich Reinsurance Company of Canada (A600) P20202901: TOTAL LIABILITIES</v>
          </cell>
          <cell r="B2636" t="str">
            <v>Munich Reinsurance Company of Canada (A600)</v>
          </cell>
          <cell r="C2636" t="str">
            <v>P20202901: TOTAL LIABILITIES</v>
          </cell>
          <cell r="D2636">
            <v>931567</v>
          </cell>
          <cell r="E2636">
            <v>854646</v>
          </cell>
          <cell r="F2636">
            <v>849650</v>
          </cell>
          <cell r="G2636">
            <v>1016723</v>
          </cell>
          <cell r="H2636">
            <v>1026210</v>
          </cell>
        </row>
        <row r="2637">
          <cell r="A2637" t="str">
            <v>Munich Reinsurance Company of Canada (A600) P20204901: TOTAL EQUITY</v>
          </cell>
          <cell r="B2637" t="str">
            <v>Munich Reinsurance Company of Canada (A600)</v>
          </cell>
          <cell r="C2637" t="str">
            <v>P20204901: TOTAL EQUITY</v>
          </cell>
          <cell r="D2637">
            <v>285045</v>
          </cell>
          <cell r="E2637">
            <v>261895</v>
          </cell>
          <cell r="F2637">
            <v>196641</v>
          </cell>
          <cell r="G2637">
            <v>238226</v>
          </cell>
          <cell r="H2637">
            <v>246612</v>
          </cell>
        </row>
        <row r="2638">
          <cell r="A2638" t="str">
            <v>Munich Reinsurance Company of Canada (A600) P20206901: Total Head Office Account, Reserves and AOCI</v>
          </cell>
          <cell r="B2638" t="str">
            <v>Munich Reinsurance Company of Canada (A600)</v>
          </cell>
          <cell r="C2638" t="str">
            <v>P20206901: Total Head Office Account, Reserves and AOCI</v>
          </cell>
        </row>
        <row r="2639">
          <cell r="A2639" t="str">
            <v>Munich Reinsurance Company of Canada (A600) P20300101: Direct Written Premiums</v>
          </cell>
          <cell r="B2639" t="str">
            <v>Munich Reinsurance Company of Canada (A600)</v>
          </cell>
          <cell r="C2639" t="str">
            <v>P20300101: Direct Written Premiums</v>
          </cell>
          <cell r="D2639">
            <v>0</v>
          </cell>
          <cell r="E2639">
            <v>0</v>
          </cell>
          <cell r="F2639">
            <v>0</v>
          </cell>
          <cell r="G2639">
            <v>0</v>
          </cell>
          <cell r="H2639">
            <v>0</v>
          </cell>
        </row>
        <row r="2640">
          <cell r="A2640" t="str">
            <v>Munich Reinsurance Company of Canada (A600) P20300201: Reinsurance Assumed</v>
          </cell>
          <cell r="B2640" t="str">
            <v>Munich Reinsurance Company of Canada (A600)</v>
          </cell>
          <cell r="C2640" t="str">
            <v>P20300201: Reinsurance Assumed</v>
          </cell>
          <cell r="D2640">
            <v>251146</v>
          </cell>
          <cell r="E2640">
            <v>213047</v>
          </cell>
          <cell r="F2640">
            <v>252551</v>
          </cell>
          <cell r="G2640">
            <v>277257</v>
          </cell>
          <cell r="H2640">
            <v>216059</v>
          </cell>
        </row>
        <row r="2641">
          <cell r="A2641" t="str">
            <v>Munich Reinsurance Company of Canada (A600) P20300301: Reinsurance Ceded</v>
          </cell>
          <cell r="B2641" t="str">
            <v>Munich Reinsurance Company of Canada (A600)</v>
          </cell>
          <cell r="C2641" t="str">
            <v>P20300301: Reinsurance Ceded</v>
          </cell>
          <cell r="D2641">
            <v>30368</v>
          </cell>
          <cell r="E2641">
            <v>40765</v>
          </cell>
          <cell r="F2641">
            <v>50934</v>
          </cell>
          <cell r="G2641">
            <v>50262</v>
          </cell>
          <cell r="H2641">
            <v>35209</v>
          </cell>
        </row>
        <row r="2642">
          <cell r="A2642" t="str">
            <v>Munich Reinsurance Company of Canada (A600) P20300401: Net Premiums Written</v>
          </cell>
          <cell r="B2642" t="str">
            <v>Munich Reinsurance Company of Canada (A600)</v>
          </cell>
          <cell r="C2642" t="str">
            <v>P20300401: Net Premiums Written</v>
          </cell>
          <cell r="D2642">
            <v>220778</v>
          </cell>
          <cell r="E2642">
            <v>172282</v>
          </cell>
          <cell r="F2642">
            <v>201617</v>
          </cell>
          <cell r="G2642">
            <v>226995</v>
          </cell>
          <cell r="H2642">
            <v>180850</v>
          </cell>
        </row>
        <row r="2643">
          <cell r="A2643" t="str">
            <v>Munich Reinsurance Company of Canada (A600) P20300601: Net Premiums Earned</v>
          </cell>
          <cell r="B2643" t="str">
            <v>Munich Reinsurance Company of Canada (A600)</v>
          </cell>
          <cell r="C2643" t="str">
            <v>P20300601: Net Premiums Earned</v>
          </cell>
          <cell r="D2643">
            <v>211975</v>
          </cell>
          <cell r="E2643">
            <v>194769</v>
          </cell>
          <cell r="F2643">
            <v>193702</v>
          </cell>
          <cell r="G2643">
            <v>219559</v>
          </cell>
          <cell r="H2643">
            <v>188063</v>
          </cell>
        </row>
        <row r="2644">
          <cell r="A2644" t="str">
            <v>Munich Reinsurance Company of Canada (A600) P20306201: Gross Claims and Adjustment Expenses</v>
          </cell>
          <cell r="B2644" t="str">
            <v>Munich Reinsurance Company of Canada (A600)</v>
          </cell>
          <cell r="C2644" t="str">
            <v>P20306201: Gross Claims and Adjustment Expenses</v>
          </cell>
          <cell r="D2644">
            <v>92788</v>
          </cell>
          <cell r="E2644">
            <v>94536</v>
          </cell>
          <cell r="F2644">
            <v>127359</v>
          </cell>
          <cell r="G2644">
            <v>253020</v>
          </cell>
          <cell r="H2644">
            <v>94520</v>
          </cell>
        </row>
        <row r="2645">
          <cell r="A2645" t="str">
            <v>Munich Reinsurance Company of Canada (A600) P20301001: Net Claims and Adj. Exp.</v>
          </cell>
          <cell r="B2645" t="str">
            <v>Munich Reinsurance Company of Canada (A600)</v>
          </cell>
          <cell r="C2645" t="str">
            <v>P20301001: Net Claims and Adj. Exp.</v>
          </cell>
          <cell r="D2645">
            <v>100228</v>
          </cell>
          <cell r="E2645">
            <v>102688</v>
          </cell>
          <cell r="F2645">
            <v>132204</v>
          </cell>
          <cell r="G2645">
            <v>143907</v>
          </cell>
          <cell r="H2645">
            <v>122114</v>
          </cell>
        </row>
        <row r="2646">
          <cell r="A2646" t="str">
            <v>Munich Reinsurance Company of Canada (A600) P20300901: Total Underwriting Revenue</v>
          </cell>
          <cell r="B2646" t="str">
            <v>Munich Reinsurance Company of Canada (A600)</v>
          </cell>
          <cell r="C2646" t="str">
            <v>P20300901: Total Underwriting Revenue</v>
          </cell>
          <cell r="D2646">
            <v>211975</v>
          </cell>
          <cell r="E2646">
            <v>194769</v>
          </cell>
          <cell r="F2646">
            <v>193702</v>
          </cell>
          <cell r="G2646">
            <v>219559</v>
          </cell>
          <cell r="H2646">
            <v>188063</v>
          </cell>
        </row>
        <row r="2647">
          <cell r="A2647" t="str">
            <v>Munich Reinsurance Company of Canada (A600) P20306601: Gross Commissions</v>
          </cell>
          <cell r="B2647" t="str">
            <v>Munich Reinsurance Company of Canada (A600)</v>
          </cell>
          <cell r="C2647" t="str">
            <v>P20306601: Gross Commissions</v>
          </cell>
          <cell r="D2647">
            <v>42513</v>
          </cell>
          <cell r="E2647">
            <v>42361</v>
          </cell>
          <cell r="F2647">
            <v>44225</v>
          </cell>
          <cell r="G2647">
            <v>51743</v>
          </cell>
          <cell r="H2647">
            <v>35767</v>
          </cell>
        </row>
        <row r="2648">
          <cell r="A2648" t="str">
            <v>Munich Reinsurance Company of Canada (A600) P20306801: Ceded Commissions</v>
          </cell>
          <cell r="B2648" t="str">
            <v>Munich Reinsurance Company of Canada (A600)</v>
          </cell>
          <cell r="C2648" t="str">
            <v>P20306801: Ceded Commissions</v>
          </cell>
          <cell r="D2648">
            <v>57</v>
          </cell>
          <cell r="E2648">
            <v>57</v>
          </cell>
          <cell r="F2648">
            <v>281</v>
          </cell>
          <cell r="G2648">
            <v>282</v>
          </cell>
          <cell r="H2648">
            <v>72</v>
          </cell>
        </row>
        <row r="2649">
          <cell r="A2649" t="str">
            <v>Munich Reinsurance Company of Canada (A600) P20301601: General Exp.s</v>
          </cell>
          <cell r="B2649" t="str">
            <v>Munich Reinsurance Company of Canada (A600)</v>
          </cell>
          <cell r="C2649" t="str">
            <v>P20301601: General Exp.s</v>
          </cell>
          <cell r="D2649">
            <v>14184</v>
          </cell>
          <cell r="E2649">
            <v>14737</v>
          </cell>
          <cell r="F2649">
            <v>13446</v>
          </cell>
          <cell r="G2649">
            <v>7545</v>
          </cell>
          <cell r="H2649">
            <v>5942</v>
          </cell>
        </row>
        <row r="2650">
          <cell r="A2650" t="str">
            <v>Munich Reinsurance Company of Canada (A600) P20301901: Total Claims and Exp.s</v>
          </cell>
          <cell r="B2650" t="str">
            <v>Munich Reinsurance Company of Canada (A600)</v>
          </cell>
          <cell r="C2650" t="str">
            <v>P20301901: Total Claims and Exp.s</v>
          </cell>
          <cell r="D2650">
            <v>162398</v>
          </cell>
          <cell r="E2650">
            <v>164372</v>
          </cell>
          <cell r="F2650">
            <v>194309</v>
          </cell>
          <cell r="G2650">
            <v>210957</v>
          </cell>
          <cell r="H2650">
            <v>170475</v>
          </cell>
        </row>
        <row r="2651">
          <cell r="A2651" t="str">
            <v>Munich Reinsurance Company of Canada (A600) P20302901: Underwriting Income</v>
          </cell>
          <cell r="B2651" t="str">
            <v>Munich Reinsurance Company of Canada (A600)</v>
          </cell>
          <cell r="C2651" t="str">
            <v>P20302901: Underwriting Income</v>
          </cell>
          <cell r="D2651">
            <v>49577</v>
          </cell>
          <cell r="E2651">
            <v>30397</v>
          </cell>
          <cell r="F2651">
            <v>-607</v>
          </cell>
          <cell r="G2651">
            <v>8602</v>
          </cell>
          <cell r="H2651">
            <v>17588</v>
          </cell>
        </row>
        <row r="2652">
          <cell r="A2652" t="str">
            <v>Munich Reinsurance Company of Canada (A600) P20303901: Net Investment Income</v>
          </cell>
          <cell r="B2652" t="str">
            <v>Munich Reinsurance Company of Canada (A600)</v>
          </cell>
          <cell r="C2652" t="str">
            <v>P20303901: Net Investment Income</v>
          </cell>
          <cell r="D2652">
            <v>24852</v>
          </cell>
          <cell r="E2652">
            <v>17549</v>
          </cell>
          <cell r="F2652">
            <v>26512</v>
          </cell>
          <cell r="G2652">
            <v>29164</v>
          </cell>
          <cell r="H2652">
            <v>18890</v>
          </cell>
        </row>
        <row r="2653">
          <cell r="A2653" t="str">
            <v>Munich Reinsurance Company of Canada (A600) P20308901: NET INCOME</v>
          </cell>
          <cell r="B2653" t="str">
            <v>Munich Reinsurance Company of Canada (A600)</v>
          </cell>
          <cell r="C2653" t="str">
            <v>P20308901: NET INCOME</v>
          </cell>
          <cell r="D2653">
            <v>53350</v>
          </cell>
          <cell r="E2653">
            <v>34526</v>
          </cell>
          <cell r="F2653">
            <v>18727</v>
          </cell>
          <cell r="G2653">
            <v>28530</v>
          </cell>
          <cell r="H2653">
            <v>26411</v>
          </cell>
        </row>
        <row r="2654">
          <cell r="A2654" t="str">
            <v>Munich Reinsurance Company of Canada (A600) P20451101: Transfers from (to) Head Office - Subtotal</v>
          </cell>
          <cell r="B2654" t="str">
            <v>Munich Reinsurance Company of Canada (A600)</v>
          </cell>
          <cell r="C2654" t="str">
            <v>P20451101: Transfers from (to) Head Office - Subtotal</v>
          </cell>
        </row>
        <row r="2655">
          <cell r="A2655" t="str">
            <v>Munich Reinsurance Company of Canada (A600) P20452001: Advances (Returns)</v>
          </cell>
          <cell r="B2655" t="str">
            <v>Munich Reinsurance Company of Canada (A600)</v>
          </cell>
          <cell r="C2655" t="str">
            <v>P20452001: Advances (Returns)</v>
          </cell>
        </row>
        <row r="2656">
          <cell r="A2656" t="str">
            <v>Munich Reinsurance Company of Canada (A600) P30610101: Capital available</v>
          </cell>
          <cell r="B2656" t="str">
            <v>Munich Reinsurance Company of Canada (A600)</v>
          </cell>
          <cell r="C2656" t="str">
            <v>P30610101: Capital available</v>
          </cell>
          <cell r="D2656">
            <v>283945</v>
          </cell>
          <cell r="E2656">
            <v>261895</v>
          </cell>
          <cell r="F2656">
            <v>196641</v>
          </cell>
          <cell r="G2656">
            <v>238226</v>
          </cell>
          <cell r="H2656">
            <v>246612</v>
          </cell>
        </row>
        <row r="2657">
          <cell r="A2657" t="str">
            <v>Munich Reinsurance Company of Canada (A600) P30610901: Total Capital Available</v>
          </cell>
          <cell r="B2657" t="str">
            <v>Munich Reinsurance Company of Canada (A600)</v>
          </cell>
          <cell r="C2657" t="str">
            <v>P30610901: Total Capital Available</v>
          </cell>
          <cell r="D2657">
            <v>283945</v>
          </cell>
          <cell r="E2657">
            <v>261895</v>
          </cell>
          <cell r="F2657">
            <v>196641</v>
          </cell>
          <cell r="G2657">
            <v>238226</v>
          </cell>
          <cell r="H2657">
            <v>246612</v>
          </cell>
        </row>
        <row r="2658">
          <cell r="A2658" t="str">
            <v>Munich Reinsurance Company of Canada (A600) P30611101: Net Assets Available</v>
          </cell>
          <cell r="B2658" t="str">
            <v>Munich Reinsurance Company of Canada (A600)</v>
          </cell>
          <cell r="C2658" t="str">
            <v>P30611101: Net Assets Available</v>
          </cell>
        </row>
        <row r="2659">
          <cell r="A2659" t="str">
            <v>Munich Reinsurance Company of Canada (A600) P30611901: Total Net Assets Available</v>
          </cell>
          <cell r="B2659" t="str">
            <v>Munich Reinsurance Company of Canada (A600)</v>
          </cell>
          <cell r="C2659" t="str">
            <v>P30611901: Total Net Assets Available</v>
          </cell>
        </row>
        <row r="2660">
          <cell r="A2660" t="str">
            <v>Munich Reinsurance Company of Canada (A600) P30615901: Total Capital (Margin) Required at Target</v>
          </cell>
          <cell r="B2660" t="str">
            <v>Munich Reinsurance Company of Canada (A600)</v>
          </cell>
          <cell r="C2660" t="str">
            <v>P30615901: Total Capital (Margin) Required at Target</v>
          </cell>
          <cell r="D2660">
            <v>152243</v>
          </cell>
          <cell r="E2660">
            <v>141591</v>
          </cell>
          <cell r="F2660">
            <v>142856</v>
          </cell>
          <cell r="G2660">
            <v>150030</v>
          </cell>
          <cell r="H2660">
            <v>157216</v>
          </cell>
        </row>
        <row r="2661">
          <cell r="A2661" t="str">
            <v>Munich Reinsurance Company of Canada (A600) P30616001: Minimum Capital (Margin) Required (line 59 / 1.5)</v>
          </cell>
          <cell r="B2661" t="str">
            <v>Munich Reinsurance Company of Canada (A600)</v>
          </cell>
          <cell r="C2661" t="str">
            <v>P30616001: Minimum Capital (Margin) Required (line 59 / 1.5)</v>
          </cell>
          <cell r="D2661">
            <v>101495</v>
          </cell>
          <cell r="E2661">
            <v>94394</v>
          </cell>
          <cell r="F2661">
            <v>95237</v>
          </cell>
          <cell r="G2661">
            <v>100020</v>
          </cell>
          <cell r="H2661">
            <v>104811</v>
          </cell>
        </row>
        <row r="2662">
          <cell r="A2662" t="str">
            <v>Munich Reinsurance Company of Canada (A600) P30616801: Total Capital (Margin) Required at Target : Specify</v>
          </cell>
          <cell r="B2662" t="str">
            <v>Munich Reinsurance Company of Canada (A600)</v>
          </cell>
          <cell r="C2662" t="str">
            <v>P30616801: Total Capital (Margin) Required at Target : Specify</v>
          </cell>
          <cell r="D2662">
            <v>0</v>
          </cell>
          <cell r="E2662">
            <v>0</v>
          </cell>
          <cell r="F2662">
            <v>0</v>
          </cell>
          <cell r="G2662">
            <v>0</v>
          </cell>
          <cell r="H2662">
            <v>0</v>
          </cell>
        </row>
        <row r="2663">
          <cell r="A2663" t="str">
            <v>Munich Reinsurance Company of Canada (A600) P30616901: Total minimum capital (margin) required</v>
          </cell>
          <cell r="B2663" t="str">
            <v>Munich Reinsurance Company of Canada (A600)</v>
          </cell>
          <cell r="C2663" t="str">
            <v>P30616901: Total minimum capital (margin) required</v>
          </cell>
          <cell r="D2663">
            <v>101495</v>
          </cell>
          <cell r="E2663">
            <v>94394</v>
          </cell>
          <cell r="F2663">
            <v>95237</v>
          </cell>
          <cell r="G2663">
            <v>100020</v>
          </cell>
          <cell r="H2663">
            <v>104811</v>
          </cell>
        </row>
        <row r="2664">
          <cell r="A2664" t="str">
            <v>Munich Reinsurance Company of Canada (A600) P30617901: Excess Capital (Net Assets Available) over Minimum Capital (Margin) Required</v>
          </cell>
          <cell r="B2664" t="str">
            <v>Munich Reinsurance Company of Canada (A600)</v>
          </cell>
          <cell r="C2664" t="str">
            <v>P30617901: Excess Capital (Net Assets Available) over Minimum Capital (Margin) Required</v>
          </cell>
          <cell r="D2664">
            <v>182450</v>
          </cell>
          <cell r="E2664">
            <v>167501</v>
          </cell>
          <cell r="F2664">
            <v>101404</v>
          </cell>
          <cell r="G2664">
            <v>138206</v>
          </cell>
          <cell r="H2664">
            <v>141801</v>
          </cell>
        </row>
        <row r="2665">
          <cell r="A2665" t="str">
            <v>Munich Reinsurance Company of Canada (A600) P30619001: Ratio (Line 09 or line 19 as a % of line 69)</v>
          </cell>
          <cell r="B2665" t="str">
            <v>Munich Reinsurance Company of Canada (A600)</v>
          </cell>
          <cell r="C2665" t="str">
            <v>P30619001: Ratio (Line 09 or line 19 as a % of line 69)</v>
          </cell>
          <cell r="D2665">
            <v>279.76</v>
          </cell>
          <cell r="E2665">
            <v>277.45</v>
          </cell>
          <cell r="F2665">
            <v>206.48</v>
          </cell>
          <cell r="G2665">
            <v>238.18</v>
          </cell>
          <cell r="H2665">
            <v>235.29</v>
          </cell>
        </row>
        <row r="2666">
          <cell r="A2666" t="str">
            <v>National Liability &amp; Fire Insurance Company (D505) P20100101: Cash and Cash Equivalents</v>
          </cell>
          <cell r="B2666" t="str">
            <v>National Liability &amp; Fire Insurance Company (D505)</v>
          </cell>
          <cell r="C2666" t="str">
            <v>P20100101: Cash and Cash Equivalents</v>
          </cell>
          <cell r="D2666">
            <v>29999</v>
          </cell>
          <cell r="E2666">
            <v>89552</v>
          </cell>
          <cell r="F2666">
            <v>59232</v>
          </cell>
          <cell r="G2666">
            <v>56145</v>
          </cell>
          <cell r="H2666">
            <v>113545</v>
          </cell>
        </row>
        <row r="2667">
          <cell r="A2667" t="str">
            <v>National Liability &amp; Fire Insurance Company (D505) P20101901: Total Investments</v>
          </cell>
          <cell r="B2667" t="str">
            <v>National Liability &amp; Fire Insurance Company (D505)</v>
          </cell>
          <cell r="C2667" t="str">
            <v>P20101901: Total Investments</v>
          </cell>
          <cell r="D2667">
            <v>335861</v>
          </cell>
          <cell r="E2667">
            <v>408575</v>
          </cell>
          <cell r="F2667">
            <v>566634</v>
          </cell>
          <cell r="G2667">
            <v>722417</v>
          </cell>
          <cell r="H2667">
            <v>854609</v>
          </cell>
        </row>
        <row r="2668">
          <cell r="A2668" t="str">
            <v>National Liability &amp; Fire Insurance Company (D505) P20108901: TOTAL ASSETS</v>
          </cell>
          <cell r="B2668" t="str">
            <v>National Liability &amp; Fire Insurance Company (D505)</v>
          </cell>
          <cell r="C2668" t="str">
            <v>P20108901: TOTAL ASSETS</v>
          </cell>
          <cell r="D2668">
            <v>451591</v>
          </cell>
          <cell r="E2668">
            <v>638897</v>
          </cell>
          <cell r="F2668">
            <v>820241</v>
          </cell>
          <cell r="G2668">
            <v>1050850</v>
          </cell>
          <cell r="H2668">
            <v>1263969</v>
          </cell>
        </row>
        <row r="2669">
          <cell r="A2669" t="str">
            <v>National Liability &amp; Fire Insurance Company (D505) P20108902: TOTAL ASSETS - Vested</v>
          </cell>
          <cell r="B2669" t="str">
            <v>National Liability &amp; Fire Insurance Company (D505)</v>
          </cell>
          <cell r="C2669" t="str">
            <v>P20108902: TOTAL ASSETS - Vested</v>
          </cell>
          <cell r="D2669">
            <v>300123</v>
          </cell>
          <cell r="E2669">
            <v>421815</v>
          </cell>
          <cell r="F2669">
            <v>562097</v>
          </cell>
          <cell r="G2669">
            <v>736926</v>
          </cell>
          <cell r="H2669">
            <v>933036</v>
          </cell>
        </row>
        <row r="2670">
          <cell r="A2670" t="str">
            <v>National Liability &amp; Fire Insurance Company (D505) P20201201: Unearned Premiums</v>
          </cell>
          <cell r="B2670" t="str">
            <v>National Liability &amp; Fire Insurance Company (D505)</v>
          </cell>
          <cell r="C2670" t="str">
            <v>P20201201: Unearned Premiums</v>
          </cell>
          <cell r="D2670">
            <v>50403</v>
          </cell>
          <cell r="E2670">
            <v>73075</v>
          </cell>
          <cell r="F2670">
            <v>135520</v>
          </cell>
          <cell r="G2670">
            <v>211845</v>
          </cell>
          <cell r="H2670">
            <v>215839</v>
          </cell>
        </row>
        <row r="2671">
          <cell r="A2671" t="str">
            <v>National Liability &amp; Fire Insurance Company (D505) P20201301: Unpaid Claims &amp; Exp</v>
          </cell>
          <cell r="B2671" t="str">
            <v>National Liability &amp; Fire Insurance Company (D505)</v>
          </cell>
          <cell r="C2671" t="str">
            <v>P20201301: Unpaid Claims &amp; Exp</v>
          </cell>
          <cell r="D2671">
            <v>99629</v>
          </cell>
          <cell r="E2671">
            <v>145398</v>
          </cell>
          <cell r="F2671">
            <v>165271</v>
          </cell>
          <cell r="G2671">
            <v>282260</v>
          </cell>
          <cell r="H2671">
            <v>448209</v>
          </cell>
        </row>
        <row r="2672">
          <cell r="A2672" t="str">
            <v>National Liability &amp; Fire Insurance Company (D505) P20202901: TOTAL LIABILITIES</v>
          </cell>
          <cell r="B2672" t="str">
            <v>National Liability &amp; Fire Insurance Company (D505)</v>
          </cell>
          <cell r="C2672" t="str">
            <v>P20202901: TOTAL LIABILITIES</v>
          </cell>
          <cell r="D2672">
            <v>197285</v>
          </cell>
          <cell r="E2672">
            <v>322113</v>
          </cell>
          <cell r="F2672">
            <v>361561</v>
          </cell>
          <cell r="G2672">
            <v>566763</v>
          </cell>
          <cell r="H2672">
            <v>701566</v>
          </cell>
        </row>
        <row r="2673">
          <cell r="A2673" t="str">
            <v>National Liability &amp; Fire Insurance Company (D505) P20204901: TOTAL EQUITY</v>
          </cell>
          <cell r="B2673" t="str">
            <v>National Liability &amp; Fire Insurance Company (D505)</v>
          </cell>
          <cell r="C2673" t="str">
            <v>P20204901: TOTAL EQUITY</v>
          </cell>
        </row>
        <row r="2674">
          <cell r="A2674" t="str">
            <v>National Liability &amp; Fire Insurance Company (D505) P20206901: Total Head Office Account, Reserves and AOCI</v>
          </cell>
          <cell r="B2674" t="str">
            <v>National Liability &amp; Fire Insurance Company (D505)</v>
          </cell>
          <cell r="C2674" t="str">
            <v>P20206901: Total Head Office Account, Reserves and AOCI</v>
          </cell>
          <cell r="D2674">
            <v>254306</v>
          </cell>
          <cell r="E2674">
            <v>316784</v>
          </cell>
          <cell r="F2674">
            <v>458680</v>
          </cell>
          <cell r="G2674">
            <v>484087</v>
          </cell>
          <cell r="H2674">
            <v>562403</v>
          </cell>
        </row>
        <row r="2675">
          <cell r="A2675" t="str">
            <v>National Liability &amp; Fire Insurance Company (D505) P20300101: Direct Written Premiums</v>
          </cell>
          <cell r="B2675" t="str">
            <v>National Liability &amp; Fire Insurance Company (D505)</v>
          </cell>
          <cell r="C2675" t="str">
            <v>P20300101: Direct Written Premiums</v>
          </cell>
          <cell r="D2675">
            <v>68030</v>
          </cell>
          <cell r="E2675">
            <v>92345</v>
          </cell>
          <cell r="F2675">
            <v>159095</v>
          </cell>
          <cell r="G2675">
            <v>253639</v>
          </cell>
          <cell r="H2675">
            <v>200452</v>
          </cell>
        </row>
        <row r="2676">
          <cell r="A2676" t="str">
            <v>National Liability &amp; Fire Insurance Company (D505) P20300201: Reinsurance Assumed</v>
          </cell>
          <cell r="B2676" t="str">
            <v>National Liability &amp; Fire Insurance Company (D505)</v>
          </cell>
          <cell r="C2676" t="str">
            <v>P20300201: Reinsurance Assumed</v>
          </cell>
          <cell r="D2676">
            <v>9688</v>
          </cell>
          <cell r="E2676">
            <v>16152</v>
          </cell>
          <cell r="F2676">
            <v>29606</v>
          </cell>
          <cell r="G2676">
            <v>46527</v>
          </cell>
          <cell r="H2676">
            <v>30627</v>
          </cell>
        </row>
        <row r="2677">
          <cell r="A2677" t="str">
            <v>National Liability &amp; Fire Insurance Company (D505) P20300301: Reinsurance Ceded</v>
          </cell>
          <cell r="B2677" t="str">
            <v>National Liability &amp; Fire Insurance Company (D505)</v>
          </cell>
          <cell r="C2677" t="str">
            <v>P20300301: Reinsurance Ceded</v>
          </cell>
          <cell r="D2677">
            <v>41195</v>
          </cell>
          <cell r="E2677">
            <v>62036</v>
          </cell>
          <cell r="F2677">
            <v>103201</v>
          </cell>
          <cell r="G2677">
            <v>132677</v>
          </cell>
          <cell r="H2677">
            <v>63191</v>
          </cell>
        </row>
        <row r="2678">
          <cell r="A2678" t="str">
            <v>National Liability &amp; Fire Insurance Company (D505) P20300401: Net Premiums Written</v>
          </cell>
          <cell r="B2678" t="str">
            <v>National Liability &amp; Fire Insurance Company (D505)</v>
          </cell>
          <cell r="C2678" t="str">
            <v>P20300401: Net Premiums Written</v>
          </cell>
          <cell r="D2678">
            <v>36523</v>
          </cell>
          <cell r="E2678">
            <v>46461</v>
          </cell>
          <cell r="F2678">
            <v>85500</v>
          </cell>
          <cell r="G2678">
            <v>167489</v>
          </cell>
          <cell r="H2678">
            <v>167888</v>
          </cell>
        </row>
        <row r="2679">
          <cell r="A2679" t="str">
            <v>National Liability &amp; Fire Insurance Company (D505) P20300601: Net Premiums Earned</v>
          </cell>
          <cell r="B2679" t="str">
            <v>National Liability &amp; Fire Insurance Company (D505)</v>
          </cell>
          <cell r="C2679" t="str">
            <v>P20300601: Net Premiums Earned</v>
          </cell>
          <cell r="D2679">
            <v>30701</v>
          </cell>
          <cell r="E2679">
            <v>38025</v>
          </cell>
          <cell r="F2679">
            <v>55798</v>
          </cell>
          <cell r="G2679">
            <v>114445</v>
          </cell>
          <cell r="H2679">
            <v>136708</v>
          </cell>
        </row>
        <row r="2680">
          <cell r="A2680" t="str">
            <v>National Liability &amp; Fire Insurance Company (D505) P20306201: Gross Claims and Adjustment Expenses</v>
          </cell>
          <cell r="B2680" t="str">
            <v>National Liability &amp; Fire Insurance Company (D505)</v>
          </cell>
          <cell r="C2680" t="str">
            <v>P20306201: Gross Claims and Adjustment Expenses</v>
          </cell>
          <cell r="D2680">
            <v>42821</v>
          </cell>
          <cell r="E2680">
            <v>77949</v>
          </cell>
          <cell r="F2680">
            <v>65147</v>
          </cell>
          <cell r="G2680">
            <v>147360</v>
          </cell>
          <cell r="H2680">
            <v>188350</v>
          </cell>
        </row>
        <row r="2681">
          <cell r="A2681" t="str">
            <v>National Liability &amp; Fire Insurance Company (D505) P20301001: Net Claims and Adj. Exp.</v>
          </cell>
          <cell r="B2681" t="str">
            <v>National Liability &amp; Fire Insurance Company (D505)</v>
          </cell>
          <cell r="C2681" t="str">
            <v>P20301001: Net Claims and Adj. Exp.</v>
          </cell>
          <cell r="D2681">
            <v>29098</v>
          </cell>
          <cell r="E2681">
            <v>42198</v>
          </cell>
          <cell r="F2681">
            <v>48126</v>
          </cell>
          <cell r="G2681">
            <v>109404</v>
          </cell>
          <cell r="H2681">
            <v>113488</v>
          </cell>
        </row>
        <row r="2682">
          <cell r="A2682" t="str">
            <v>National Liability &amp; Fire Insurance Company (D505) P20300901: Total Underwriting Revenue</v>
          </cell>
          <cell r="B2682" t="str">
            <v>National Liability &amp; Fire Insurance Company (D505)</v>
          </cell>
          <cell r="C2682" t="str">
            <v>P20300901: Total Underwriting Revenue</v>
          </cell>
          <cell r="D2682">
            <v>30701</v>
          </cell>
          <cell r="E2682">
            <v>38025</v>
          </cell>
          <cell r="F2682">
            <v>55798</v>
          </cell>
          <cell r="G2682">
            <v>114445</v>
          </cell>
          <cell r="H2682">
            <v>136708</v>
          </cell>
        </row>
        <row r="2683">
          <cell r="A2683" t="str">
            <v>National Liability &amp; Fire Insurance Company (D505) P20306601: Gross Commissions</v>
          </cell>
          <cell r="B2683" t="str">
            <v>National Liability &amp; Fire Insurance Company (D505)</v>
          </cell>
          <cell r="C2683" t="str">
            <v>P20306601: Gross Commissions</v>
          </cell>
          <cell r="D2683">
            <v>6570</v>
          </cell>
          <cell r="E2683">
            <v>9328</v>
          </cell>
          <cell r="F2683">
            <v>16609</v>
          </cell>
          <cell r="G2683">
            <v>28046</v>
          </cell>
          <cell r="H2683">
            <v>22608</v>
          </cell>
        </row>
        <row r="2684">
          <cell r="A2684" t="str">
            <v>National Liability &amp; Fire Insurance Company (D505) P20306801: Ceded Commissions</v>
          </cell>
          <cell r="B2684" t="str">
            <v>National Liability &amp; Fire Insurance Company (D505)</v>
          </cell>
          <cell r="C2684" t="str">
            <v>P20306801: Ceded Commissions</v>
          </cell>
          <cell r="D2684">
            <v>1098</v>
          </cell>
          <cell r="E2684">
            <v>1462</v>
          </cell>
          <cell r="F2684">
            <v>1681</v>
          </cell>
          <cell r="G2684">
            <v>1791</v>
          </cell>
          <cell r="H2684">
            <v>7278</v>
          </cell>
        </row>
        <row r="2685">
          <cell r="A2685" t="str">
            <v>National Liability &amp; Fire Insurance Company (D505) P20301601: General Exp.s</v>
          </cell>
          <cell r="B2685" t="str">
            <v>National Liability &amp; Fire Insurance Company (D505)</v>
          </cell>
          <cell r="C2685" t="str">
            <v>P20301601: General Exp.s</v>
          </cell>
          <cell r="D2685">
            <v>6962</v>
          </cell>
          <cell r="E2685">
            <v>9877</v>
          </cell>
          <cell r="F2685">
            <v>8843</v>
          </cell>
          <cell r="G2685">
            <v>11283</v>
          </cell>
          <cell r="H2685">
            <v>8806</v>
          </cell>
        </row>
        <row r="2686">
          <cell r="A2686" t="str">
            <v>National Liability &amp; Fire Insurance Company (D505) P20301901: Total Claims and Exp.s</v>
          </cell>
          <cell r="B2686" t="str">
            <v>National Liability &amp; Fire Insurance Company (D505)</v>
          </cell>
          <cell r="C2686" t="str">
            <v>P20301901: Total Claims and Exp.s</v>
          </cell>
          <cell r="D2686">
            <v>43904</v>
          </cell>
          <cell r="E2686">
            <v>63756</v>
          </cell>
          <cell r="F2686">
            <v>78252</v>
          </cell>
          <cell r="G2686">
            <v>155209</v>
          </cell>
          <cell r="H2686">
            <v>145753</v>
          </cell>
        </row>
        <row r="2687">
          <cell r="A2687" t="str">
            <v>National Liability &amp; Fire Insurance Company (D505) P20302901: Underwriting Income</v>
          </cell>
          <cell r="B2687" t="str">
            <v>National Liability &amp; Fire Insurance Company (D505)</v>
          </cell>
          <cell r="C2687" t="str">
            <v>P20302901: Underwriting Income</v>
          </cell>
          <cell r="D2687">
            <v>-13203</v>
          </cell>
          <cell r="E2687">
            <v>-25731</v>
          </cell>
          <cell r="F2687">
            <v>-22454</v>
          </cell>
          <cell r="G2687">
            <v>-40764</v>
          </cell>
          <cell r="H2687">
            <v>-9045</v>
          </cell>
        </row>
        <row r="2688">
          <cell r="A2688" t="str">
            <v>National Liability &amp; Fire Insurance Company (D505) P20303901: Net Investment Income</v>
          </cell>
          <cell r="B2688" t="str">
            <v>National Liability &amp; Fire Insurance Company (D505)</v>
          </cell>
          <cell r="C2688" t="str">
            <v>P20303901: Net Investment Income</v>
          </cell>
          <cell r="D2688">
            <v>2419</v>
          </cell>
          <cell r="E2688">
            <v>4774</v>
          </cell>
          <cell r="F2688">
            <v>7679</v>
          </cell>
          <cell r="G2688">
            <v>7031</v>
          </cell>
          <cell r="H2688">
            <v>1091</v>
          </cell>
        </row>
        <row r="2689">
          <cell r="A2689" t="str">
            <v>National Liability &amp; Fire Insurance Company (D505) P20308901: NET INCOME</v>
          </cell>
          <cell r="B2689" t="str">
            <v>National Liability &amp; Fire Insurance Company (D505)</v>
          </cell>
          <cell r="C2689" t="str">
            <v>P20308901: NET INCOME</v>
          </cell>
          <cell r="D2689">
            <v>-10685</v>
          </cell>
          <cell r="E2689">
            <v>-16607</v>
          </cell>
          <cell r="F2689">
            <v>-16010</v>
          </cell>
          <cell r="G2689">
            <v>-36149</v>
          </cell>
          <cell r="H2689">
            <v>-6625</v>
          </cell>
        </row>
        <row r="2690">
          <cell r="A2690" t="str">
            <v>National Liability &amp; Fire Insurance Company (D505) P20451101: Transfers from (to) Head Office - Subtotal</v>
          </cell>
          <cell r="B2690" t="str">
            <v>National Liability &amp; Fire Insurance Company (D505)</v>
          </cell>
          <cell r="C2690" t="str">
            <v>P20451101: Transfers from (to) Head Office - Subtotal</v>
          </cell>
          <cell r="D2690">
            <v>0</v>
          </cell>
          <cell r="E2690">
            <v>78862</v>
          </cell>
          <cell r="F2690">
            <v>154703</v>
          </cell>
          <cell r="G2690">
            <v>64691</v>
          </cell>
          <cell r="H2690">
            <v>85000</v>
          </cell>
        </row>
        <row r="2691">
          <cell r="A2691" t="str">
            <v>National Liability &amp; Fire Insurance Company (D505) P20452001: Advances (Returns)</v>
          </cell>
          <cell r="B2691" t="str">
            <v>National Liability &amp; Fire Insurance Company (D505)</v>
          </cell>
          <cell r="C2691" t="str">
            <v>P20452001: Advances (Returns)</v>
          </cell>
          <cell r="D2691">
            <v>0</v>
          </cell>
          <cell r="E2691">
            <v>0</v>
          </cell>
          <cell r="F2691">
            <v>0</v>
          </cell>
          <cell r="G2691">
            <v>0</v>
          </cell>
          <cell r="H2691">
            <v>0</v>
          </cell>
        </row>
        <row r="2692">
          <cell r="A2692" t="str">
            <v>National Liability &amp; Fire Insurance Company (D505) P30610101: Capital available</v>
          </cell>
          <cell r="B2692" t="str">
            <v>National Liability &amp; Fire Insurance Company (D505)</v>
          </cell>
          <cell r="C2692" t="str">
            <v>P30610101: Capital available</v>
          </cell>
        </row>
        <row r="2693">
          <cell r="A2693" t="str">
            <v>National Liability &amp; Fire Insurance Company (D505) P30610901: Total Capital Available</v>
          </cell>
          <cell r="B2693" t="str">
            <v>National Liability &amp; Fire Insurance Company (D505)</v>
          </cell>
          <cell r="C2693" t="str">
            <v>P30610901: Total Capital Available</v>
          </cell>
        </row>
        <row r="2694">
          <cell r="A2694" t="str">
            <v>National Liability &amp; Fire Insurance Company (D505) P30611101: Net Assets Available</v>
          </cell>
          <cell r="B2694" t="str">
            <v>National Liability &amp; Fire Insurance Company (D505)</v>
          </cell>
          <cell r="C2694" t="str">
            <v>P30611101: Net Assets Available</v>
          </cell>
          <cell r="D2694">
            <v>148230</v>
          </cell>
          <cell r="E2694">
            <v>159053</v>
          </cell>
          <cell r="F2694">
            <v>288890</v>
          </cell>
          <cell r="G2694">
            <v>344456</v>
          </cell>
          <cell r="H2694">
            <v>365448</v>
          </cell>
        </row>
        <row r="2695">
          <cell r="A2695" t="str">
            <v>National Liability &amp; Fire Insurance Company (D505) P30611901: Total Net Assets Available</v>
          </cell>
          <cell r="B2695" t="str">
            <v>National Liability &amp; Fire Insurance Company (D505)</v>
          </cell>
          <cell r="C2695" t="str">
            <v>P30611901: Total Net Assets Available</v>
          </cell>
          <cell r="D2695">
            <v>148230</v>
          </cell>
          <cell r="E2695">
            <v>159053</v>
          </cell>
          <cell r="F2695">
            <v>288890</v>
          </cell>
          <cell r="G2695">
            <v>344456</v>
          </cell>
          <cell r="H2695">
            <v>365448</v>
          </cell>
        </row>
        <row r="2696">
          <cell r="A2696" t="str">
            <v>National Liability &amp; Fire Insurance Company (D505) P30615901: Total Capital (Margin) Required at Target</v>
          </cell>
          <cell r="B2696" t="str">
            <v>National Liability &amp; Fire Insurance Company (D505)</v>
          </cell>
          <cell r="C2696" t="str">
            <v>P30615901: Total Capital (Margin) Required at Target</v>
          </cell>
          <cell r="D2696">
            <v>33994</v>
          </cell>
          <cell r="E2696">
            <v>51258</v>
          </cell>
          <cell r="F2696">
            <v>96859</v>
          </cell>
          <cell r="G2696">
            <v>128906</v>
          </cell>
          <cell r="H2696">
            <v>170542</v>
          </cell>
        </row>
        <row r="2697">
          <cell r="A2697" t="str">
            <v>National Liability &amp; Fire Insurance Company (D505) P30616001: Minimum Capital (Margin) Required (line 59 / 1.5)</v>
          </cell>
          <cell r="B2697" t="str">
            <v>National Liability &amp; Fire Insurance Company (D505)</v>
          </cell>
          <cell r="C2697" t="str">
            <v>P30616001: Minimum Capital (Margin) Required (line 59 / 1.5)</v>
          </cell>
          <cell r="D2697">
            <v>22663</v>
          </cell>
          <cell r="E2697">
            <v>34172</v>
          </cell>
          <cell r="F2697">
            <v>64573</v>
          </cell>
          <cell r="G2697">
            <v>85937</v>
          </cell>
          <cell r="H2697">
            <v>113695</v>
          </cell>
        </row>
        <row r="2698">
          <cell r="A2698" t="str">
            <v>National Liability &amp; Fire Insurance Company (D505) P30616801: Total Capital (Margin) Required at Target : Specify</v>
          </cell>
          <cell r="B2698" t="str">
            <v>National Liability &amp; Fire Insurance Company (D505)</v>
          </cell>
          <cell r="C2698" t="str">
            <v>P30616801: Total Capital (Margin) Required at Target : Specify</v>
          </cell>
          <cell r="D2698">
            <v>0</v>
          </cell>
          <cell r="E2698">
            <v>0</v>
          </cell>
          <cell r="F2698">
            <v>0</v>
          </cell>
          <cell r="G2698">
            <v>0</v>
          </cell>
          <cell r="H2698">
            <v>0</v>
          </cell>
        </row>
        <row r="2699">
          <cell r="A2699" t="str">
            <v>National Liability &amp; Fire Insurance Company (D505) P30616901: Total minimum capital (margin) required</v>
          </cell>
          <cell r="B2699" t="str">
            <v>National Liability &amp; Fire Insurance Company (D505)</v>
          </cell>
          <cell r="C2699" t="str">
            <v>P30616901: Total minimum capital (margin) required</v>
          </cell>
          <cell r="D2699">
            <v>22663</v>
          </cell>
          <cell r="E2699">
            <v>34172</v>
          </cell>
          <cell r="F2699">
            <v>64573</v>
          </cell>
          <cell r="G2699">
            <v>85937</v>
          </cell>
          <cell r="H2699">
            <v>113695</v>
          </cell>
        </row>
        <row r="2700">
          <cell r="A2700" t="str">
            <v>National Liability &amp; Fire Insurance Company (D505) P30617901: Excess Capital (Net Assets Available) over Minimum Capital (Margin) Required</v>
          </cell>
          <cell r="B2700" t="str">
            <v>National Liability &amp; Fire Insurance Company (D505)</v>
          </cell>
          <cell r="C2700" t="str">
            <v>P30617901: Excess Capital (Net Assets Available) over Minimum Capital (Margin) Required</v>
          </cell>
          <cell r="D2700">
            <v>125567</v>
          </cell>
          <cell r="E2700">
            <v>124881</v>
          </cell>
          <cell r="F2700">
            <v>224317</v>
          </cell>
          <cell r="G2700">
            <v>258519</v>
          </cell>
          <cell r="H2700">
            <v>251753</v>
          </cell>
        </row>
        <row r="2701">
          <cell r="A2701" t="str">
            <v>National Liability &amp; Fire Insurance Company (D505) P30619001: Ratio (Line 09 or line 19 as a % of line 69)</v>
          </cell>
          <cell r="B2701" t="str">
            <v>National Liability &amp; Fire Insurance Company (D505)</v>
          </cell>
          <cell r="C2701" t="str">
            <v>P30619001: Ratio (Line 09 or line 19 as a % of line 69)</v>
          </cell>
          <cell r="D2701">
            <v>654.05999999999995</v>
          </cell>
          <cell r="E2701">
            <v>465.45</v>
          </cell>
          <cell r="F2701">
            <v>447.39</v>
          </cell>
          <cell r="G2701">
            <v>400.82</v>
          </cell>
          <cell r="H2701">
            <v>321.43</v>
          </cell>
        </row>
        <row r="2702">
          <cell r="A2702" t="str">
            <v>Nationwide Mutual Insurance Company (D511) P20100101: Cash and Cash Equivalents</v>
          </cell>
          <cell r="B2702" t="str">
            <v>Nationwide Mutual Insurance Company (D511)</v>
          </cell>
          <cell r="C2702" t="str">
            <v>P20100101: Cash and Cash Equivalents</v>
          </cell>
          <cell r="D2702">
            <v>186</v>
          </cell>
          <cell r="E2702">
            <v>258</v>
          </cell>
          <cell r="F2702">
            <v>274</v>
          </cell>
          <cell r="G2702">
            <v>239</v>
          </cell>
          <cell r="H2702">
            <v>195</v>
          </cell>
        </row>
        <row r="2703">
          <cell r="A2703" t="str">
            <v>Nationwide Mutual Insurance Company (D511) P20101901: Total Investments</v>
          </cell>
          <cell r="B2703" t="str">
            <v>Nationwide Mutual Insurance Company (D511)</v>
          </cell>
          <cell r="C2703" t="str">
            <v>P20101901: Total Investments</v>
          </cell>
          <cell r="D2703">
            <v>5515</v>
          </cell>
          <cell r="E2703">
            <v>5502</v>
          </cell>
          <cell r="F2703">
            <v>5488</v>
          </cell>
          <cell r="G2703">
            <v>6579</v>
          </cell>
          <cell r="H2703">
            <v>6578</v>
          </cell>
        </row>
        <row r="2704">
          <cell r="A2704" t="str">
            <v>Nationwide Mutual Insurance Company (D511) P20108901: TOTAL ASSETS</v>
          </cell>
          <cell r="B2704" t="str">
            <v>Nationwide Mutual Insurance Company (D511)</v>
          </cell>
          <cell r="C2704" t="str">
            <v>P20108901: TOTAL ASSETS</v>
          </cell>
          <cell r="D2704">
            <v>6459</v>
          </cell>
          <cell r="E2704">
            <v>7360</v>
          </cell>
          <cell r="F2704">
            <v>7255</v>
          </cell>
          <cell r="G2704">
            <v>8297</v>
          </cell>
          <cell r="H2704">
            <v>8280</v>
          </cell>
        </row>
        <row r="2705">
          <cell r="A2705" t="str">
            <v>Nationwide Mutual Insurance Company (D511) P20108902: TOTAL ASSETS - Vested</v>
          </cell>
          <cell r="B2705" t="str">
            <v>Nationwide Mutual Insurance Company (D511)</v>
          </cell>
          <cell r="C2705" t="str">
            <v>P20108902: TOTAL ASSETS - Vested</v>
          </cell>
          <cell r="D2705">
            <v>5711</v>
          </cell>
          <cell r="E2705">
            <v>5770</v>
          </cell>
          <cell r="F2705">
            <v>5772</v>
          </cell>
          <cell r="G2705">
            <v>6630</v>
          </cell>
          <cell r="H2705">
            <v>6608</v>
          </cell>
        </row>
        <row r="2706">
          <cell r="A2706" t="str">
            <v>Nationwide Mutual Insurance Company (D511) P20201201: Unearned Premiums</v>
          </cell>
          <cell r="B2706" t="str">
            <v>Nationwide Mutual Insurance Company (D511)</v>
          </cell>
          <cell r="C2706" t="str">
            <v>P20201201: Unearned Premiums</v>
          </cell>
          <cell r="D2706">
            <v>0</v>
          </cell>
          <cell r="E2706">
            <v>0</v>
          </cell>
          <cell r="F2706">
            <v>0</v>
          </cell>
          <cell r="G2706">
            <v>0</v>
          </cell>
          <cell r="H2706">
            <v>0</v>
          </cell>
        </row>
        <row r="2707">
          <cell r="A2707" t="str">
            <v>Nationwide Mutual Insurance Company (D511) P20201301: Unpaid Claims &amp; Exp</v>
          </cell>
          <cell r="B2707" t="str">
            <v>Nationwide Mutual Insurance Company (D511)</v>
          </cell>
          <cell r="C2707" t="str">
            <v>P20201301: Unpaid Claims &amp; Exp</v>
          </cell>
          <cell r="D2707">
            <v>778</v>
          </cell>
          <cell r="E2707">
            <v>1663</v>
          </cell>
          <cell r="F2707">
            <v>1549</v>
          </cell>
          <cell r="G2707">
            <v>1534</v>
          </cell>
          <cell r="H2707">
            <v>1534</v>
          </cell>
        </row>
        <row r="2708">
          <cell r="A2708" t="str">
            <v>Nationwide Mutual Insurance Company (D511) P20202901: TOTAL LIABILITIES</v>
          </cell>
          <cell r="B2708" t="str">
            <v>Nationwide Mutual Insurance Company (D511)</v>
          </cell>
          <cell r="C2708" t="str">
            <v>P20202901: TOTAL LIABILITIES</v>
          </cell>
          <cell r="D2708">
            <v>810</v>
          </cell>
          <cell r="E2708">
            <v>1663</v>
          </cell>
          <cell r="F2708">
            <v>1549</v>
          </cell>
          <cell r="G2708">
            <v>1659</v>
          </cell>
          <cell r="H2708">
            <v>1541</v>
          </cell>
        </row>
        <row r="2709">
          <cell r="A2709" t="str">
            <v>Nationwide Mutual Insurance Company (D511) P20204901: TOTAL EQUITY</v>
          </cell>
          <cell r="B2709" t="str">
            <v>Nationwide Mutual Insurance Company (D511)</v>
          </cell>
          <cell r="C2709" t="str">
            <v>P20204901: TOTAL EQUITY</v>
          </cell>
        </row>
        <row r="2710">
          <cell r="A2710" t="str">
            <v>Nationwide Mutual Insurance Company (D511) P20206901: Total Head Office Account, Reserves and AOCI</v>
          </cell>
          <cell r="B2710" t="str">
            <v>Nationwide Mutual Insurance Company (D511)</v>
          </cell>
          <cell r="C2710" t="str">
            <v>P20206901: Total Head Office Account, Reserves and AOCI</v>
          </cell>
          <cell r="D2710">
            <v>5649</v>
          </cell>
          <cell r="E2710">
            <v>5697</v>
          </cell>
          <cell r="F2710">
            <v>5706</v>
          </cell>
          <cell r="G2710">
            <v>6638</v>
          </cell>
          <cell r="H2710">
            <v>6739</v>
          </cell>
        </row>
        <row r="2711">
          <cell r="A2711" t="str">
            <v>Nationwide Mutual Insurance Company (D511) P20300101: Direct Written Premiums</v>
          </cell>
          <cell r="B2711" t="str">
            <v>Nationwide Mutual Insurance Company (D511)</v>
          </cell>
          <cell r="C2711" t="str">
            <v>P20300101: Direct Written Premiums</v>
          </cell>
          <cell r="D2711">
            <v>0</v>
          </cell>
          <cell r="E2711">
            <v>0</v>
          </cell>
          <cell r="F2711">
            <v>0</v>
          </cell>
          <cell r="G2711">
            <v>0</v>
          </cell>
          <cell r="H2711">
            <v>0</v>
          </cell>
        </row>
        <row r="2712">
          <cell r="A2712" t="str">
            <v>Nationwide Mutual Insurance Company (D511) P20300201: Reinsurance Assumed</v>
          </cell>
          <cell r="B2712" t="str">
            <v>Nationwide Mutual Insurance Company (D511)</v>
          </cell>
          <cell r="C2712" t="str">
            <v>P20300201: Reinsurance Assumed</v>
          </cell>
          <cell r="D2712">
            <v>0</v>
          </cell>
          <cell r="E2712">
            <v>0</v>
          </cell>
          <cell r="F2712">
            <v>0</v>
          </cell>
          <cell r="G2712">
            <v>0</v>
          </cell>
          <cell r="H2712">
            <v>0</v>
          </cell>
        </row>
        <row r="2713">
          <cell r="A2713" t="str">
            <v>Nationwide Mutual Insurance Company (D511) P20300301: Reinsurance Ceded</v>
          </cell>
          <cell r="B2713" t="str">
            <v>Nationwide Mutual Insurance Company (D511)</v>
          </cell>
          <cell r="C2713" t="str">
            <v>P20300301: Reinsurance Ceded</v>
          </cell>
          <cell r="D2713">
            <v>0</v>
          </cell>
          <cell r="E2713">
            <v>0</v>
          </cell>
          <cell r="F2713">
            <v>0</v>
          </cell>
          <cell r="G2713">
            <v>0</v>
          </cell>
          <cell r="H2713">
            <v>0</v>
          </cell>
        </row>
        <row r="2714">
          <cell r="A2714" t="str">
            <v>Nationwide Mutual Insurance Company (D511) P20300401: Net Premiums Written</v>
          </cell>
          <cell r="B2714" t="str">
            <v>Nationwide Mutual Insurance Company (D511)</v>
          </cell>
          <cell r="C2714" t="str">
            <v>P20300401: Net Premiums Written</v>
          </cell>
          <cell r="D2714">
            <v>0</v>
          </cell>
          <cell r="E2714">
            <v>0</v>
          </cell>
          <cell r="F2714">
            <v>0</v>
          </cell>
          <cell r="G2714">
            <v>0</v>
          </cell>
          <cell r="H2714">
            <v>0</v>
          </cell>
        </row>
        <row r="2715">
          <cell r="A2715" t="str">
            <v>Nationwide Mutual Insurance Company (D511) P20300601: Net Premiums Earned</v>
          </cell>
          <cell r="B2715" t="str">
            <v>Nationwide Mutual Insurance Company (D511)</v>
          </cell>
          <cell r="C2715" t="str">
            <v>P20300601: Net Premiums Earned</v>
          </cell>
          <cell r="D2715">
            <v>0</v>
          </cell>
          <cell r="E2715">
            <v>0</v>
          </cell>
          <cell r="F2715">
            <v>0</v>
          </cell>
          <cell r="G2715">
            <v>0</v>
          </cell>
          <cell r="H2715">
            <v>0</v>
          </cell>
        </row>
        <row r="2716">
          <cell r="A2716" t="str">
            <v>Nationwide Mutual Insurance Company (D511) P20306201: Gross Claims and Adjustment Expenses</v>
          </cell>
          <cell r="B2716" t="str">
            <v>Nationwide Mutual Insurance Company (D511)</v>
          </cell>
          <cell r="C2716" t="str">
            <v>P20306201: Gross Claims and Adjustment Expenses</v>
          </cell>
          <cell r="D2716">
            <v>309</v>
          </cell>
          <cell r="E2716">
            <v>925</v>
          </cell>
          <cell r="F2716">
            <v>-38</v>
          </cell>
          <cell r="G2716">
            <v>4</v>
          </cell>
          <cell r="H2716">
            <v>19</v>
          </cell>
        </row>
        <row r="2717">
          <cell r="A2717" t="str">
            <v>Nationwide Mutual Insurance Company (D511) P20301001: Net Claims and Adj. Exp.</v>
          </cell>
          <cell r="B2717" t="str">
            <v>Nationwide Mutual Insurance Company (D511)</v>
          </cell>
          <cell r="C2717" t="str">
            <v>P20301001: Net Claims and Adj. Exp.</v>
          </cell>
          <cell r="D2717">
            <v>9</v>
          </cell>
          <cell r="E2717">
            <v>28</v>
          </cell>
          <cell r="F2717">
            <v>-3</v>
          </cell>
          <cell r="G2717">
            <v>-1</v>
          </cell>
          <cell r="H2717">
            <v>0</v>
          </cell>
        </row>
        <row r="2718">
          <cell r="A2718" t="str">
            <v>Nationwide Mutual Insurance Company (D511) P20300901: Total Underwriting Revenue</v>
          </cell>
          <cell r="B2718" t="str">
            <v>Nationwide Mutual Insurance Company (D511)</v>
          </cell>
          <cell r="C2718" t="str">
            <v>P20300901: Total Underwriting Revenue</v>
          </cell>
          <cell r="D2718">
            <v>0</v>
          </cell>
          <cell r="E2718">
            <v>0</v>
          </cell>
          <cell r="F2718">
            <v>0</v>
          </cell>
          <cell r="G2718">
            <v>0</v>
          </cell>
          <cell r="H2718">
            <v>0</v>
          </cell>
        </row>
        <row r="2719">
          <cell r="A2719" t="str">
            <v>Nationwide Mutual Insurance Company (D511) P20306601: Gross Commissions</v>
          </cell>
          <cell r="B2719" t="str">
            <v>Nationwide Mutual Insurance Company (D511)</v>
          </cell>
          <cell r="C2719" t="str">
            <v>P20306601: Gross Commissions</v>
          </cell>
          <cell r="D2719">
            <v>0</v>
          </cell>
          <cell r="E2719">
            <v>0</v>
          </cell>
          <cell r="F2719">
            <v>0</v>
          </cell>
          <cell r="G2719">
            <v>0</v>
          </cell>
          <cell r="H2719">
            <v>0</v>
          </cell>
        </row>
        <row r="2720">
          <cell r="A2720" t="str">
            <v>Nationwide Mutual Insurance Company (D511) P20306801: Ceded Commissions</v>
          </cell>
          <cell r="B2720" t="str">
            <v>Nationwide Mutual Insurance Company (D511)</v>
          </cell>
          <cell r="C2720" t="str">
            <v>P20306801: Ceded Commissions</v>
          </cell>
          <cell r="D2720">
            <v>0</v>
          </cell>
          <cell r="E2720">
            <v>0</v>
          </cell>
          <cell r="F2720">
            <v>0</v>
          </cell>
          <cell r="G2720">
            <v>0</v>
          </cell>
          <cell r="H2720">
            <v>0</v>
          </cell>
        </row>
        <row r="2721">
          <cell r="A2721" t="str">
            <v>Nationwide Mutual Insurance Company (D511) P20301601: General Exp.s</v>
          </cell>
          <cell r="B2721" t="str">
            <v>Nationwide Mutual Insurance Company (D511)</v>
          </cell>
          <cell r="C2721" t="str">
            <v>P20301601: General Exp.s</v>
          </cell>
          <cell r="D2721">
            <v>274</v>
          </cell>
          <cell r="E2721">
            <v>290</v>
          </cell>
          <cell r="F2721">
            <v>277</v>
          </cell>
          <cell r="G2721">
            <v>405</v>
          </cell>
          <cell r="H2721">
            <v>96</v>
          </cell>
        </row>
        <row r="2722">
          <cell r="A2722" t="str">
            <v>Nationwide Mutual Insurance Company (D511) P20301901: Total Claims and Exp.s</v>
          </cell>
          <cell r="B2722" t="str">
            <v>Nationwide Mutual Insurance Company (D511)</v>
          </cell>
          <cell r="C2722" t="str">
            <v>P20301901: Total Claims and Exp.s</v>
          </cell>
          <cell r="D2722">
            <v>283</v>
          </cell>
          <cell r="E2722">
            <v>318</v>
          </cell>
          <cell r="F2722">
            <v>274</v>
          </cell>
          <cell r="G2722">
            <v>404</v>
          </cell>
          <cell r="H2722">
            <v>96</v>
          </cell>
        </row>
        <row r="2723">
          <cell r="A2723" t="str">
            <v>Nationwide Mutual Insurance Company (D511) P20302901: Underwriting Income</v>
          </cell>
          <cell r="B2723" t="str">
            <v>Nationwide Mutual Insurance Company (D511)</v>
          </cell>
          <cell r="C2723" t="str">
            <v>P20302901: Underwriting Income</v>
          </cell>
          <cell r="D2723">
            <v>-283</v>
          </cell>
          <cell r="E2723">
            <v>-318</v>
          </cell>
          <cell r="F2723">
            <v>-274</v>
          </cell>
          <cell r="G2723">
            <v>-404</v>
          </cell>
          <cell r="H2723">
            <v>-96</v>
          </cell>
        </row>
        <row r="2724">
          <cell r="A2724" t="str">
            <v>Nationwide Mutual Insurance Company (D511) P20303901: Net Investment Income</v>
          </cell>
          <cell r="B2724" t="str">
            <v>Nationwide Mutual Insurance Company (D511)</v>
          </cell>
          <cell r="C2724" t="str">
            <v>P20303901: Net Investment Income</v>
          </cell>
          <cell r="D2724">
            <v>83</v>
          </cell>
          <cell r="E2724">
            <v>83</v>
          </cell>
          <cell r="F2724">
            <v>88</v>
          </cell>
          <cell r="G2724">
            <v>56</v>
          </cell>
          <cell r="H2724">
            <v>48</v>
          </cell>
        </row>
        <row r="2725">
          <cell r="A2725" t="str">
            <v>Nationwide Mutual Insurance Company (D511) P20308901: NET INCOME</v>
          </cell>
          <cell r="B2725" t="str">
            <v>Nationwide Mutual Insurance Company (D511)</v>
          </cell>
          <cell r="C2725" t="str">
            <v>P20308901: NET INCOME</v>
          </cell>
          <cell r="D2725">
            <v>-202</v>
          </cell>
          <cell r="E2725">
            <v>-237</v>
          </cell>
          <cell r="F2725">
            <v>-188</v>
          </cell>
          <cell r="G2725">
            <v>-350</v>
          </cell>
          <cell r="H2725">
            <v>-48</v>
          </cell>
        </row>
        <row r="2726">
          <cell r="A2726" t="str">
            <v>Nationwide Mutual Insurance Company (D511) P20451101: Transfers from (to) Head Office - Subtotal</v>
          </cell>
          <cell r="B2726" t="str">
            <v>Nationwide Mutual Insurance Company (D511)</v>
          </cell>
          <cell r="C2726" t="str">
            <v>P20451101: Transfers from (to) Head Office - Subtotal</v>
          </cell>
          <cell r="D2726">
            <v>337</v>
          </cell>
          <cell r="E2726">
            <v>285</v>
          </cell>
          <cell r="F2726">
            <v>197</v>
          </cell>
          <cell r="G2726">
            <v>1282</v>
          </cell>
          <cell r="H2726">
            <v>149</v>
          </cell>
        </row>
        <row r="2727">
          <cell r="A2727" t="str">
            <v>Nationwide Mutual Insurance Company (D511) P20452001: Advances (Returns)</v>
          </cell>
          <cell r="B2727" t="str">
            <v>Nationwide Mutual Insurance Company (D511)</v>
          </cell>
          <cell r="C2727" t="str">
            <v>P20452001: Advances (Returns)</v>
          </cell>
          <cell r="D2727">
            <v>0</v>
          </cell>
          <cell r="E2727">
            <v>0</v>
          </cell>
          <cell r="F2727">
            <v>0</v>
          </cell>
          <cell r="G2727">
            <v>0</v>
          </cell>
          <cell r="H2727">
            <v>0</v>
          </cell>
        </row>
        <row r="2728">
          <cell r="A2728" t="str">
            <v>Nationwide Mutual Insurance Company (D511) P30610101: Capital available</v>
          </cell>
          <cell r="B2728" t="str">
            <v>Nationwide Mutual Insurance Company (D511)</v>
          </cell>
          <cell r="C2728" t="str">
            <v>P30610101: Capital available</v>
          </cell>
        </row>
        <row r="2729">
          <cell r="A2729" t="str">
            <v>Nationwide Mutual Insurance Company (D511) P30610901: Total Capital Available</v>
          </cell>
          <cell r="B2729" t="str">
            <v>Nationwide Mutual Insurance Company (D511)</v>
          </cell>
          <cell r="C2729" t="str">
            <v>P30610901: Total Capital Available</v>
          </cell>
        </row>
        <row r="2730">
          <cell r="A2730" t="str">
            <v>Nationwide Mutual Insurance Company (D511) P30611101: Net Assets Available</v>
          </cell>
          <cell r="B2730" t="str">
            <v>Nationwide Mutual Insurance Company (D511)</v>
          </cell>
          <cell r="C2730" t="str">
            <v>P30611101: Net Assets Available</v>
          </cell>
          <cell r="D2730">
            <v>5097</v>
          </cell>
          <cell r="E2730">
            <v>4355</v>
          </cell>
          <cell r="F2730">
            <v>4449</v>
          </cell>
          <cell r="G2730">
            <v>5185</v>
          </cell>
          <cell r="H2730">
            <v>5278</v>
          </cell>
        </row>
        <row r="2731">
          <cell r="A2731" t="str">
            <v>Nationwide Mutual Insurance Company (D511) P30611901: Total Net Assets Available</v>
          </cell>
          <cell r="B2731" t="str">
            <v>Nationwide Mutual Insurance Company (D511)</v>
          </cell>
          <cell r="C2731" t="str">
            <v>P30611901: Total Net Assets Available</v>
          </cell>
          <cell r="D2731">
            <v>5097</v>
          </cell>
          <cell r="E2731">
            <v>4355</v>
          </cell>
          <cell r="F2731">
            <v>4449</v>
          </cell>
          <cell r="G2731">
            <v>5185</v>
          </cell>
          <cell r="H2731">
            <v>5278</v>
          </cell>
        </row>
        <row r="2732">
          <cell r="A2732" t="str">
            <v>Nationwide Mutual Insurance Company (D511) P30615901: Total Capital (Margin) Required at Target</v>
          </cell>
          <cell r="B2732" t="str">
            <v>Nationwide Mutual Insurance Company (D511)</v>
          </cell>
          <cell r="C2732" t="str">
            <v>P30615901: Total Capital (Margin) Required at Target</v>
          </cell>
          <cell r="D2732">
            <v>484</v>
          </cell>
          <cell r="E2732">
            <v>516</v>
          </cell>
          <cell r="F2732">
            <v>442</v>
          </cell>
          <cell r="G2732">
            <v>768</v>
          </cell>
          <cell r="H2732">
            <v>741</v>
          </cell>
        </row>
        <row r="2733">
          <cell r="A2733" t="str">
            <v>Nationwide Mutual Insurance Company (D511) P30616001: Minimum Capital (Margin) Required (line 59 / 1.5)</v>
          </cell>
          <cell r="B2733" t="str">
            <v>Nationwide Mutual Insurance Company (D511)</v>
          </cell>
          <cell r="C2733" t="str">
            <v>P30616001: Minimum Capital (Margin) Required (line 59 / 1.5)</v>
          </cell>
          <cell r="D2733">
            <v>323</v>
          </cell>
          <cell r="E2733">
            <v>344</v>
          </cell>
          <cell r="F2733">
            <v>295</v>
          </cell>
          <cell r="G2733">
            <v>512</v>
          </cell>
          <cell r="H2733">
            <v>494</v>
          </cell>
        </row>
        <row r="2734">
          <cell r="A2734" t="str">
            <v>Nationwide Mutual Insurance Company (D511) P30616801: Total Capital (Margin) Required at Target : Specify</v>
          </cell>
          <cell r="B2734" t="str">
            <v>Nationwide Mutual Insurance Company (D511)</v>
          </cell>
          <cell r="C2734" t="str">
            <v>P30616801: Total Capital (Margin) Required at Target : Specify</v>
          </cell>
          <cell r="D2734">
            <v>0</v>
          </cell>
          <cell r="E2734">
            <v>0</v>
          </cell>
          <cell r="F2734">
            <v>0</v>
          </cell>
          <cell r="G2734">
            <v>0</v>
          </cell>
          <cell r="H2734">
            <v>0</v>
          </cell>
        </row>
        <row r="2735">
          <cell r="A2735" t="str">
            <v>Nationwide Mutual Insurance Company (D511) P30616901: Total minimum capital (margin) required</v>
          </cell>
          <cell r="B2735" t="str">
            <v>Nationwide Mutual Insurance Company (D511)</v>
          </cell>
          <cell r="C2735" t="str">
            <v>P30616901: Total minimum capital (margin) required</v>
          </cell>
          <cell r="D2735">
            <v>323</v>
          </cell>
          <cell r="E2735">
            <v>344</v>
          </cell>
          <cell r="F2735">
            <v>295</v>
          </cell>
          <cell r="G2735">
            <v>512</v>
          </cell>
          <cell r="H2735">
            <v>494</v>
          </cell>
        </row>
        <row r="2736">
          <cell r="A2736" t="str">
            <v>Nationwide Mutual Insurance Company (D511) P30617901: Excess Capital (Net Assets Available) over Minimum Capital (Margin) Required</v>
          </cell>
          <cell r="B2736" t="str">
            <v>Nationwide Mutual Insurance Company (D511)</v>
          </cell>
          <cell r="C2736" t="str">
            <v>P30617901: Excess Capital (Net Assets Available) over Minimum Capital (Margin) Required</v>
          </cell>
          <cell r="D2736">
            <v>4774</v>
          </cell>
          <cell r="E2736">
            <v>4011</v>
          </cell>
          <cell r="F2736">
            <v>4154</v>
          </cell>
          <cell r="G2736">
            <v>4673</v>
          </cell>
          <cell r="H2736">
            <v>4784</v>
          </cell>
        </row>
        <row r="2737">
          <cell r="A2737" t="str">
            <v>Nationwide Mutual Insurance Company (D511) P30619001: Ratio (Line 09 or line 19 as a % of line 69)</v>
          </cell>
          <cell r="B2737" t="str">
            <v>Nationwide Mutual Insurance Company (D511)</v>
          </cell>
          <cell r="C2737" t="str">
            <v>P30619001: Ratio (Line 09 or line 19 as a % of line 69)</v>
          </cell>
          <cell r="D2737">
            <v>1578.02</v>
          </cell>
          <cell r="E2737">
            <v>1265.99</v>
          </cell>
          <cell r="F2737">
            <v>1508.14</v>
          </cell>
          <cell r="G2737">
            <v>1012.7</v>
          </cell>
          <cell r="H2737">
            <v>1068.42</v>
          </cell>
        </row>
        <row r="2738">
          <cell r="A2738" t="str">
            <v>Nordic Insurance Company of Canada (The) (A470) P20100101: Cash and Cash Equivalents</v>
          </cell>
          <cell r="B2738" t="str">
            <v>Nordic Insurance Company of Canada (The) (A470)</v>
          </cell>
          <cell r="C2738" t="str">
            <v>P20100101: Cash and Cash Equivalents</v>
          </cell>
          <cell r="D2738">
            <v>3940</v>
          </cell>
          <cell r="E2738">
            <v>1258</v>
          </cell>
          <cell r="F2738">
            <v>2518</v>
          </cell>
          <cell r="G2738">
            <v>14996</v>
          </cell>
          <cell r="H2738">
            <v>4738</v>
          </cell>
        </row>
        <row r="2739">
          <cell r="A2739" t="str">
            <v>Nordic Insurance Company of Canada (The) (A470) P20101901: Total Investments</v>
          </cell>
          <cell r="B2739" t="str">
            <v>Nordic Insurance Company of Canada (The) (A470)</v>
          </cell>
          <cell r="C2739" t="str">
            <v>P20101901: Total Investments</v>
          </cell>
          <cell r="D2739">
            <v>730417</v>
          </cell>
          <cell r="E2739">
            <v>747363</v>
          </cell>
          <cell r="F2739">
            <v>806728</v>
          </cell>
          <cell r="G2739">
            <v>864186</v>
          </cell>
          <cell r="H2739">
            <v>0</v>
          </cell>
        </row>
        <row r="2740">
          <cell r="A2740" t="str">
            <v>Nordic Insurance Company of Canada (The) (A470) P20108901: TOTAL ASSETS</v>
          </cell>
          <cell r="B2740" t="str">
            <v>Nordic Insurance Company of Canada (The) (A470)</v>
          </cell>
          <cell r="C2740" t="str">
            <v>P20108901: TOTAL ASSETS</v>
          </cell>
          <cell r="D2740">
            <v>2032432</v>
          </cell>
          <cell r="E2740">
            <v>1430374</v>
          </cell>
          <cell r="F2740">
            <v>1380721</v>
          </cell>
          <cell r="G2740">
            <v>1290000</v>
          </cell>
          <cell r="H2740">
            <v>1257946</v>
          </cell>
        </row>
        <row r="2741">
          <cell r="A2741" t="str">
            <v>Nordic Insurance Company of Canada (The) (A470) P20108902: TOTAL ASSETS - Vested</v>
          </cell>
          <cell r="B2741" t="str">
            <v>Nordic Insurance Company of Canada (The) (A470)</v>
          </cell>
          <cell r="C2741" t="str">
            <v>P20108902: TOTAL ASSETS - Vested</v>
          </cell>
        </row>
        <row r="2742">
          <cell r="A2742" t="str">
            <v>Nordic Insurance Company of Canada (The) (A470) P20201201: Unearned Premiums</v>
          </cell>
          <cell r="B2742" t="str">
            <v>Nordic Insurance Company of Canada (The) (A470)</v>
          </cell>
          <cell r="C2742" t="str">
            <v>P20201201: Unearned Premiums</v>
          </cell>
          <cell r="D2742">
            <v>294964</v>
          </cell>
          <cell r="E2742">
            <v>237441</v>
          </cell>
          <cell r="F2742">
            <v>257256</v>
          </cell>
          <cell r="G2742">
            <v>271991</v>
          </cell>
          <cell r="H2742">
            <v>284506</v>
          </cell>
        </row>
        <row r="2743">
          <cell r="A2743" t="str">
            <v>Nordic Insurance Company of Canada (The) (A470) P20201301: Unpaid Claims &amp; Exp</v>
          </cell>
          <cell r="B2743" t="str">
            <v>Nordic Insurance Company of Canada (The) (A470)</v>
          </cell>
          <cell r="C2743" t="str">
            <v>P20201301: Unpaid Claims &amp; Exp</v>
          </cell>
          <cell r="D2743">
            <v>1446560</v>
          </cell>
          <cell r="E2743">
            <v>955114</v>
          </cell>
          <cell r="F2743">
            <v>857236</v>
          </cell>
          <cell r="G2743">
            <v>739964</v>
          </cell>
          <cell r="H2743">
            <v>703079</v>
          </cell>
        </row>
        <row r="2744">
          <cell r="A2744" t="str">
            <v>Nordic Insurance Company of Canada (The) (A470) P20202901: TOTAL LIABILITIES</v>
          </cell>
          <cell r="B2744" t="str">
            <v>Nordic Insurance Company of Canada (The) (A470)</v>
          </cell>
          <cell r="C2744" t="str">
            <v>P20202901: TOTAL LIABILITIES</v>
          </cell>
          <cell r="D2744">
            <v>1851913</v>
          </cell>
          <cell r="E2744">
            <v>1265038</v>
          </cell>
          <cell r="F2744">
            <v>1205293</v>
          </cell>
          <cell r="G2744">
            <v>1092161</v>
          </cell>
          <cell r="H2744">
            <v>1054935</v>
          </cell>
        </row>
        <row r="2745">
          <cell r="A2745" t="str">
            <v>Nordic Insurance Company of Canada (The) (A470) P20204901: TOTAL EQUITY</v>
          </cell>
          <cell r="B2745" t="str">
            <v>Nordic Insurance Company of Canada (The) (A470)</v>
          </cell>
          <cell r="C2745" t="str">
            <v>P20204901: TOTAL EQUITY</v>
          </cell>
          <cell r="D2745">
            <v>180519</v>
          </cell>
          <cell r="E2745">
            <v>165336</v>
          </cell>
          <cell r="F2745">
            <v>175428</v>
          </cell>
          <cell r="G2745">
            <v>197839</v>
          </cell>
          <cell r="H2745">
            <v>203011</v>
          </cell>
        </row>
        <row r="2746">
          <cell r="A2746" t="str">
            <v>Nordic Insurance Company of Canada (The) (A470) P20206901: Total Head Office Account, Reserves and AOCI</v>
          </cell>
          <cell r="B2746" t="str">
            <v>Nordic Insurance Company of Canada (The) (A470)</v>
          </cell>
          <cell r="C2746" t="str">
            <v>P20206901: Total Head Office Account, Reserves and AOCI</v>
          </cell>
        </row>
        <row r="2747">
          <cell r="A2747" t="str">
            <v>Nordic Insurance Company of Canada (The) (A470) P20300101: Direct Written Premiums</v>
          </cell>
          <cell r="B2747" t="str">
            <v>Nordic Insurance Company of Canada (The) (A470)</v>
          </cell>
          <cell r="C2747" t="str">
            <v>P20300101: Direct Written Premiums</v>
          </cell>
          <cell r="D2747">
            <v>260700</v>
          </cell>
          <cell r="E2747">
            <v>11511</v>
          </cell>
          <cell r="F2747">
            <v>-256</v>
          </cell>
          <cell r="G2747">
            <v>-268</v>
          </cell>
          <cell r="H2747">
            <v>-11</v>
          </cell>
        </row>
        <row r="2748">
          <cell r="A2748" t="str">
            <v>Nordic Insurance Company of Canada (The) (A470) P20300201: Reinsurance Assumed</v>
          </cell>
          <cell r="B2748" t="str">
            <v>Nordic Insurance Company of Canada (The) (A470)</v>
          </cell>
          <cell r="C2748" t="str">
            <v>P20300201: Reinsurance Assumed</v>
          </cell>
          <cell r="D2748">
            <v>302762</v>
          </cell>
          <cell r="E2748">
            <v>396115</v>
          </cell>
          <cell r="F2748">
            <v>444316</v>
          </cell>
          <cell r="G2748">
            <v>473673</v>
          </cell>
          <cell r="H2748">
            <v>374989</v>
          </cell>
        </row>
        <row r="2749">
          <cell r="A2749" t="str">
            <v>Nordic Insurance Company of Canada (The) (A470) P20300301: Reinsurance Ceded</v>
          </cell>
          <cell r="B2749" t="str">
            <v>Nordic Insurance Company of Canada (The) (A470)</v>
          </cell>
          <cell r="C2749" t="str">
            <v>P20300301: Reinsurance Ceded</v>
          </cell>
          <cell r="D2749">
            <v>171207</v>
          </cell>
          <cell r="E2749">
            <v>8952</v>
          </cell>
          <cell r="F2749">
            <v>9189</v>
          </cell>
          <cell r="G2749">
            <v>1463</v>
          </cell>
          <cell r="H2749">
            <v>20</v>
          </cell>
        </row>
        <row r="2750">
          <cell r="A2750" t="str">
            <v>Nordic Insurance Company of Canada (The) (A470) P20300401: Net Premiums Written</v>
          </cell>
          <cell r="B2750" t="str">
            <v>Nordic Insurance Company of Canada (The) (A470)</v>
          </cell>
          <cell r="C2750" t="str">
            <v>P20300401: Net Premiums Written</v>
          </cell>
          <cell r="D2750">
            <v>392255</v>
          </cell>
          <cell r="E2750">
            <v>398674</v>
          </cell>
          <cell r="F2750">
            <v>434871</v>
          </cell>
          <cell r="G2750">
            <v>471942</v>
          </cell>
          <cell r="H2750">
            <v>374958</v>
          </cell>
        </row>
        <row r="2751">
          <cell r="A2751" t="str">
            <v>Nordic Insurance Company of Canada (The) (A470) P20300601: Net Premiums Earned</v>
          </cell>
          <cell r="B2751" t="str">
            <v>Nordic Insurance Company of Canada (The) (A470)</v>
          </cell>
          <cell r="C2751" t="str">
            <v>P20300601: Net Premiums Earned</v>
          </cell>
          <cell r="D2751">
            <v>387907</v>
          </cell>
          <cell r="E2751">
            <v>396116</v>
          </cell>
          <cell r="F2751">
            <v>421915</v>
          </cell>
          <cell r="G2751">
            <v>453256</v>
          </cell>
          <cell r="H2751">
            <v>360268</v>
          </cell>
        </row>
        <row r="2752">
          <cell r="A2752" t="str">
            <v>Nordic Insurance Company of Canada (The) (A470) P20306201: Gross Claims and Adjustment Expenses</v>
          </cell>
          <cell r="B2752" t="str">
            <v>Nordic Insurance Company of Canada (The) (A470)</v>
          </cell>
          <cell r="C2752" t="str">
            <v>P20306201: Gross Claims and Adjustment Expenses</v>
          </cell>
          <cell r="D2752">
            <v>609901</v>
          </cell>
          <cell r="E2752">
            <v>305940</v>
          </cell>
          <cell r="F2752">
            <v>299884</v>
          </cell>
          <cell r="G2752">
            <v>280761</v>
          </cell>
          <cell r="H2752">
            <v>196017</v>
          </cell>
        </row>
        <row r="2753">
          <cell r="A2753" t="str">
            <v>Nordic Insurance Company of Canada (The) (A470) P20301001: Net Claims and Adj. Exp.</v>
          </cell>
          <cell r="B2753" t="str">
            <v>Nordic Insurance Company of Canada (The) (A470)</v>
          </cell>
          <cell r="C2753" t="str">
            <v>P20301001: Net Claims and Adj. Exp.</v>
          </cell>
          <cell r="D2753">
            <v>264803</v>
          </cell>
          <cell r="E2753">
            <v>265883</v>
          </cell>
          <cell r="F2753">
            <v>295356</v>
          </cell>
          <cell r="G2753">
            <v>274328</v>
          </cell>
          <cell r="H2753">
            <v>193413</v>
          </cell>
        </row>
        <row r="2754">
          <cell r="A2754" t="str">
            <v>Nordic Insurance Company of Canada (The) (A470) P20300901: Total Underwriting Revenue</v>
          </cell>
          <cell r="B2754" t="str">
            <v>Nordic Insurance Company of Canada (The) (A470)</v>
          </cell>
          <cell r="C2754" t="str">
            <v>P20300901: Total Underwriting Revenue</v>
          </cell>
          <cell r="D2754">
            <v>392421</v>
          </cell>
          <cell r="E2754">
            <v>400601</v>
          </cell>
          <cell r="F2754">
            <v>426530</v>
          </cell>
          <cell r="G2754">
            <v>458253</v>
          </cell>
          <cell r="H2754">
            <v>364290</v>
          </cell>
        </row>
        <row r="2755">
          <cell r="A2755" t="str">
            <v>Nordic Insurance Company of Canada (The) (A470) P20306601: Gross Commissions</v>
          </cell>
          <cell r="B2755" t="str">
            <v>Nordic Insurance Company of Canada (The) (A470)</v>
          </cell>
          <cell r="C2755" t="str">
            <v>P20306601: Gross Commissions</v>
          </cell>
          <cell r="D2755">
            <v>90032</v>
          </cell>
          <cell r="E2755">
            <v>69798</v>
          </cell>
          <cell r="F2755">
            <v>69809</v>
          </cell>
          <cell r="G2755">
            <v>82401</v>
          </cell>
          <cell r="H2755">
            <v>77836</v>
          </cell>
        </row>
        <row r="2756">
          <cell r="A2756" t="str">
            <v>Nordic Insurance Company of Canada (The) (A470) P20306801: Ceded Commissions</v>
          </cell>
          <cell r="B2756" t="str">
            <v>Nordic Insurance Company of Canada (The) (A470)</v>
          </cell>
          <cell r="C2756" t="str">
            <v>P20306801: Ceded Commissions</v>
          </cell>
          <cell r="D2756">
            <v>27836</v>
          </cell>
          <cell r="E2756">
            <v>5881</v>
          </cell>
          <cell r="F2756">
            <v>2978</v>
          </cell>
          <cell r="G2756">
            <v>4919</v>
          </cell>
          <cell r="H2756">
            <v>4882</v>
          </cell>
        </row>
        <row r="2757">
          <cell r="A2757" t="str">
            <v>Nordic Insurance Company of Canada (The) (A470) P20301601: General Exp.s</v>
          </cell>
          <cell r="B2757" t="str">
            <v>Nordic Insurance Company of Canada (The) (A470)</v>
          </cell>
          <cell r="C2757" t="str">
            <v>P20301601: General Exp.s</v>
          </cell>
          <cell r="D2757">
            <v>29141</v>
          </cell>
          <cell r="E2757">
            <v>30412</v>
          </cell>
          <cell r="F2757">
            <v>30357</v>
          </cell>
          <cell r="G2757">
            <v>35981</v>
          </cell>
          <cell r="H2757">
            <v>29167</v>
          </cell>
        </row>
        <row r="2758">
          <cell r="A2758" t="str">
            <v>Nordic Insurance Company of Canada (The) (A470) P20301901: Total Claims and Exp.s</v>
          </cell>
          <cell r="B2758" t="str">
            <v>Nordic Insurance Company of Canada (The) (A470)</v>
          </cell>
          <cell r="C2758" t="str">
            <v>P20301901: Total Claims and Exp.s</v>
          </cell>
          <cell r="D2758">
            <v>382895</v>
          </cell>
          <cell r="E2758">
            <v>387333</v>
          </cell>
          <cell r="F2758">
            <v>421183</v>
          </cell>
          <cell r="G2758">
            <v>418250</v>
          </cell>
          <cell r="H2758">
            <v>320431</v>
          </cell>
        </row>
        <row r="2759">
          <cell r="A2759" t="str">
            <v>Nordic Insurance Company of Canada (The) (A470) P20302901: Underwriting Income</v>
          </cell>
          <cell r="B2759" t="str">
            <v>Nordic Insurance Company of Canada (The) (A470)</v>
          </cell>
          <cell r="C2759" t="str">
            <v>P20302901: Underwriting Income</v>
          </cell>
          <cell r="D2759">
            <v>9526</v>
          </cell>
          <cell r="E2759">
            <v>13268</v>
          </cell>
          <cell r="F2759">
            <v>5347</v>
          </cell>
          <cell r="G2759">
            <v>40003</v>
          </cell>
          <cell r="H2759">
            <v>43859</v>
          </cell>
        </row>
        <row r="2760">
          <cell r="A2760" t="str">
            <v>Nordic Insurance Company of Canada (The) (A470) P20303901: Net Investment Income</v>
          </cell>
          <cell r="B2760" t="str">
            <v>Nordic Insurance Company of Canada (The) (A470)</v>
          </cell>
          <cell r="C2760" t="str">
            <v>P20303901: Net Investment Income</v>
          </cell>
          <cell r="D2760">
            <v>20763</v>
          </cell>
          <cell r="E2760">
            <v>22509</v>
          </cell>
          <cell r="F2760">
            <v>27313</v>
          </cell>
          <cell r="G2760">
            <v>26755</v>
          </cell>
          <cell r="H2760">
            <v>64</v>
          </cell>
        </row>
        <row r="2761">
          <cell r="A2761" t="str">
            <v>Nordic Insurance Company of Canada (The) (A470) P20308901: NET INCOME</v>
          </cell>
          <cell r="B2761" t="str">
            <v>Nordic Insurance Company of Canada (The) (A470)</v>
          </cell>
          <cell r="C2761" t="str">
            <v>P20308901: NET INCOME</v>
          </cell>
          <cell r="D2761">
            <v>70490</v>
          </cell>
          <cell r="E2761">
            <v>28807</v>
          </cell>
          <cell r="F2761">
            <v>27508</v>
          </cell>
          <cell r="G2761">
            <v>53170</v>
          </cell>
          <cell r="H2761">
            <v>46908</v>
          </cell>
        </row>
        <row r="2762">
          <cell r="A2762" t="str">
            <v>Nordic Insurance Company of Canada (The) (A470) P20451101: Transfers from (to) Head Office - Subtotal</v>
          </cell>
          <cell r="B2762" t="str">
            <v>Nordic Insurance Company of Canada (The) (A470)</v>
          </cell>
          <cell r="C2762" t="str">
            <v>P20451101: Transfers from (to) Head Office - Subtotal</v>
          </cell>
        </row>
        <row r="2763">
          <cell r="A2763" t="str">
            <v>Nordic Insurance Company of Canada (The) (A470) P20452001: Advances (Returns)</v>
          </cell>
          <cell r="B2763" t="str">
            <v>Nordic Insurance Company of Canada (The) (A470)</v>
          </cell>
          <cell r="C2763" t="str">
            <v>P20452001: Advances (Returns)</v>
          </cell>
        </row>
        <row r="2764">
          <cell r="A2764" t="str">
            <v>Nordic Insurance Company of Canada (The) (A470) P30610101: Capital available</v>
          </cell>
          <cell r="B2764" t="str">
            <v>Nordic Insurance Company of Canada (The) (A470)</v>
          </cell>
          <cell r="C2764" t="str">
            <v>P30610101: Capital available</v>
          </cell>
          <cell r="D2764">
            <v>180519</v>
          </cell>
          <cell r="E2764">
            <v>165336</v>
          </cell>
          <cell r="F2764">
            <v>175428</v>
          </cell>
          <cell r="G2764">
            <v>197839</v>
          </cell>
          <cell r="H2764">
            <v>203011</v>
          </cell>
        </row>
        <row r="2765">
          <cell r="A2765" t="str">
            <v>Nordic Insurance Company of Canada (The) (A470) P30610901: Total Capital Available</v>
          </cell>
          <cell r="B2765" t="str">
            <v>Nordic Insurance Company of Canada (The) (A470)</v>
          </cell>
          <cell r="C2765" t="str">
            <v>P30610901: Total Capital Available</v>
          </cell>
          <cell r="D2765">
            <v>180519</v>
          </cell>
          <cell r="E2765">
            <v>165336</v>
          </cell>
          <cell r="F2765">
            <v>175428</v>
          </cell>
          <cell r="G2765">
            <v>197839</v>
          </cell>
          <cell r="H2765">
            <v>203011</v>
          </cell>
        </row>
        <row r="2766">
          <cell r="A2766" t="str">
            <v>Nordic Insurance Company of Canada (The) (A470) P30611101: Net Assets Available</v>
          </cell>
          <cell r="B2766" t="str">
            <v>Nordic Insurance Company of Canada (The) (A470)</v>
          </cell>
          <cell r="C2766" t="str">
            <v>P30611101: Net Assets Available</v>
          </cell>
        </row>
        <row r="2767">
          <cell r="A2767" t="str">
            <v>Nordic Insurance Company of Canada (The) (A470) P30611901: Total Net Assets Available</v>
          </cell>
          <cell r="B2767" t="str">
            <v>Nordic Insurance Company of Canada (The) (A470)</v>
          </cell>
          <cell r="C2767" t="str">
            <v>P30611901: Total Net Assets Available</v>
          </cell>
        </row>
        <row r="2768">
          <cell r="A2768" t="str">
            <v>Nordic Insurance Company of Canada (The) (A470) P30615901: Total Capital (Margin) Required at Target</v>
          </cell>
          <cell r="B2768" t="str">
            <v>Nordic Insurance Company of Canada (The) (A470)</v>
          </cell>
          <cell r="C2768" t="str">
            <v>P30615901: Total Capital (Margin) Required at Target</v>
          </cell>
          <cell r="D2768">
            <v>131381</v>
          </cell>
          <cell r="E2768">
            <v>123680</v>
          </cell>
          <cell r="F2768">
            <v>143302</v>
          </cell>
          <cell r="G2768">
            <v>132782</v>
          </cell>
          <cell r="H2768">
            <v>156384</v>
          </cell>
        </row>
        <row r="2769">
          <cell r="A2769" t="str">
            <v>Nordic Insurance Company of Canada (The) (A470) P30616001: Minimum Capital (Margin) Required (line 59 / 1.5)</v>
          </cell>
          <cell r="B2769" t="str">
            <v>Nordic Insurance Company of Canada (The) (A470)</v>
          </cell>
          <cell r="C2769" t="str">
            <v>P30616001: Minimum Capital (Margin) Required (line 59 / 1.5)</v>
          </cell>
          <cell r="D2769">
            <v>87587</v>
          </cell>
          <cell r="E2769">
            <v>82453</v>
          </cell>
          <cell r="F2769">
            <v>95535</v>
          </cell>
          <cell r="G2769">
            <v>88521</v>
          </cell>
          <cell r="H2769">
            <v>104256</v>
          </cell>
        </row>
        <row r="2770">
          <cell r="A2770" t="str">
            <v>Nordic Insurance Company of Canada (The) (A470) P30616801: Total Capital (Margin) Required at Target : Specify</v>
          </cell>
          <cell r="B2770" t="str">
            <v>Nordic Insurance Company of Canada (The) (A470)</v>
          </cell>
          <cell r="C2770" t="str">
            <v>P30616801: Total Capital (Margin) Required at Target : Specify</v>
          </cell>
          <cell r="D2770">
            <v>0</v>
          </cell>
          <cell r="E2770">
            <v>0</v>
          </cell>
          <cell r="F2770">
            <v>0</v>
          </cell>
          <cell r="G2770">
            <v>0</v>
          </cell>
          <cell r="H2770">
            <v>0</v>
          </cell>
        </row>
        <row r="2771">
          <cell r="A2771" t="str">
            <v>Nordic Insurance Company of Canada (The) (A470) P30616901: Total minimum capital (margin) required</v>
          </cell>
          <cell r="B2771" t="str">
            <v>Nordic Insurance Company of Canada (The) (A470)</v>
          </cell>
          <cell r="C2771" t="str">
            <v>P30616901: Total minimum capital (margin) required</v>
          </cell>
          <cell r="D2771">
            <v>87587</v>
          </cell>
          <cell r="E2771">
            <v>82453</v>
          </cell>
          <cell r="F2771">
            <v>95535</v>
          </cell>
          <cell r="G2771">
            <v>88521</v>
          </cell>
          <cell r="H2771">
            <v>104256</v>
          </cell>
        </row>
        <row r="2772">
          <cell r="A2772" t="str">
            <v>Nordic Insurance Company of Canada (The) (A470) P30617901: Excess Capital (Net Assets Available) over Minimum Capital (Margin) Required</v>
          </cell>
          <cell r="B2772" t="str">
            <v>Nordic Insurance Company of Canada (The) (A470)</v>
          </cell>
          <cell r="C2772" t="str">
            <v>P30617901: Excess Capital (Net Assets Available) over Minimum Capital (Margin) Required</v>
          </cell>
          <cell r="D2772">
            <v>92932</v>
          </cell>
          <cell r="E2772">
            <v>82883</v>
          </cell>
          <cell r="F2772">
            <v>79893</v>
          </cell>
          <cell r="G2772">
            <v>109318</v>
          </cell>
          <cell r="H2772">
            <v>98755</v>
          </cell>
        </row>
        <row r="2773">
          <cell r="A2773" t="str">
            <v>Nordic Insurance Company of Canada (The) (A470) P30619001: Ratio (Line 09 or line 19 as a % of line 69)</v>
          </cell>
          <cell r="B2773" t="str">
            <v>Nordic Insurance Company of Canada (The) (A470)</v>
          </cell>
          <cell r="C2773" t="str">
            <v>P30619001: Ratio (Line 09 or line 19 as a % of line 69)</v>
          </cell>
          <cell r="D2773">
            <v>206.1</v>
          </cell>
          <cell r="E2773">
            <v>200.52</v>
          </cell>
          <cell r="F2773">
            <v>183.63</v>
          </cell>
          <cell r="G2773">
            <v>223.49</v>
          </cell>
          <cell r="H2773">
            <v>194.72</v>
          </cell>
        </row>
        <row r="2774">
          <cell r="A2774" t="str">
            <v>Northbridge General Insurance Corporation (A246) P20100101: Cash and Cash Equivalents</v>
          </cell>
          <cell r="B2774" t="str">
            <v>Northbridge General Insurance Corporation (A246)</v>
          </cell>
          <cell r="C2774" t="str">
            <v>P20100101: Cash and Cash Equivalents</v>
          </cell>
          <cell r="D2774">
            <v>676667</v>
          </cell>
          <cell r="E2774">
            <v>270437</v>
          </cell>
          <cell r="F2774">
            <v>225493</v>
          </cell>
          <cell r="G2774">
            <v>492662</v>
          </cell>
          <cell r="H2774">
            <v>1224421</v>
          </cell>
        </row>
        <row r="2775">
          <cell r="A2775" t="str">
            <v>Northbridge General Insurance Corporation (A246) P20101901: Total Investments</v>
          </cell>
          <cell r="B2775" t="str">
            <v>Northbridge General Insurance Corporation (A246)</v>
          </cell>
          <cell r="C2775" t="str">
            <v>P20101901: Total Investments</v>
          </cell>
          <cell r="D2775">
            <v>2534871</v>
          </cell>
          <cell r="E2775">
            <v>2791915</v>
          </cell>
          <cell r="F2775">
            <v>3007931</v>
          </cell>
          <cell r="G2775">
            <v>3222317</v>
          </cell>
          <cell r="H2775">
            <v>3118368</v>
          </cell>
        </row>
        <row r="2776">
          <cell r="A2776" t="str">
            <v>Northbridge General Insurance Corporation (A246) P20108901: TOTAL ASSETS</v>
          </cell>
          <cell r="B2776" t="str">
            <v>Northbridge General Insurance Corporation (A246)</v>
          </cell>
          <cell r="C2776" t="str">
            <v>P20108901: TOTAL ASSETS</v>
          </cell>
          <cell r="D2776">
            <v>4337108</v>
          </cell>
          <cell r="E2776">
            <v>4289674</v>
          </cell>
          <cell r="F2776">
            <v>4524012</v>
          </cell>
          <cell r="G2776">
            <v>5087317</v>
          </cell>
          <cell r="H2776">
            <v>5739587</v>
          </cell>
        </row>
        <row r="2777">
          <cell r="A2777" t="str">
            <v>Northbridge General Insurance Corporation (A246) P20108902: TOTAL ASSETS - Vested</v>
          </cell>
          <cell r="B2777" t="str">
            <v>Northbridge General Insurance Corporation (A246)</v>
          </cell>
          <cell r="C2777" t="str">
            <v>P20108902: TOTAL ASSETS - Vested</v>
          </cell>
        </row>
        <row r="2778">
          <cell r="A2778" t="str">
            <v>Northbridge General Insurance Corporation (A246) P20201201: Unearned Premiums</v>
          </cell>
          <cell r="B2778" t="str">
            <v>Northbridge General Insurance Corporation (A246)</v>
          </cell>
          <cell r="C2778" t="str">
            <v>P20201201: Unearned Premiums</v>
          </cell>
          <cell r="D2778">
            <v>672439</v>
          </cell>
          <cell r="E2778">
            <v>737397</v>
          </cell>
          <cell r="F2778">
            <v>865567</v>
          </cell>
          <cell r="G2778">
            <v>1020670</v>
          </cell>
          <cell r="H2778">
            <v>1101370</v>
          </cell>
        </row>
        <row r="2779">
          <cell r="A2779" t="str">
            <v>Northbridge General Insurance Corporation (A246) P20201301: Unpaid Claims &amp; Exp</v>
          </cell>
          <cell r="B2779" t="str">
            <v>Northbridge General Insurance Corporation (A246)</v>
          </cell>
          <cell r="C2779" t="str">
            <v>P20201301: Unpaid Claims &amp; Exp</v>
          </cell>
          <cell r="D2779">
            <v>2153650</v>
          </cell>
          <cell r="E2779">
            <v>2135771</v>
          </cell>
          <cell r="F2779">
            <v>2215991</v>
          </cell>
          <cell r="G2779">
            <v>2404685</v>
          </cell>
          <cell r="H2779">
            <v>2645492</v>
          </cell>
        </row>
        <row r="2780">
          <cell r="A2780" t="str">
            <v>Northbridge General Insurance Corporation (A246) P20202901: TOTAL LIABILITIES</v>
          </cell>
          <cell r="B2780" t="str">
            <v>Northbridge General Insurance Corporation (A246)</v>
          </cell>
          <cell r="C2780" t="str">
            <v>P20202901: TOTAL LIABILITIES</v>
          </cell>
          <cell r="D2780">
            <v>2993908</v>
          </cell>
          <cell r="E2780">
            <v>3093270</v>
          </cell>
          <cell r="F2780">
            <v>3268038</v>
          </cell>
          <cell r="G2780">
            <v>3654372</v>
          </cell>
          <cell r="H2780">
            <v>4038058</v>
          </cell>
        </row>
        <row r="2781">
          <cell r="A2781" t="str">
            <v>Northbridge General Insurance Corporation (A246) P20204901: TOTAL EQUITY</v>
          </cell>
          <cell r="B2781" t="str">
            <v>Northbridge General Insurance Corporation (A246)</v>
          </cell>
          <cell r="C2781" t="str">
            <v>P20204901: TOTAL EQUITY</v>
          </cell>
          <cell r="D2781">
            <v>1343200</v>
          </cell>
          <cell r="E2781">
            <v>1196404</v>
          </cell>
          <cell r="F2781">
            <v>1255974</v>
          </cell>
          <cell r="G2781">
            <v>1432945</v>
          </cell>
          <cell r="H2781">
            <v>1701529</v>
          </cell>
        </row>
        <row r="2782">
          <cell r="A2782" t="str">
            <v>Northbridge General Insurance Corporation (A246) P20206901: Total Head Office Account, Reserves and AOCI</v>
          </cell>
          <cell r="B2782" t="str">
            <v>Northbridge General Insurance Corporation (A246)</v>
          </cell>
          <cell r="C2782" t="str">
            <v>P20206901: Total Head Office Account, Reserves and AOCI</v>
          </cell>
        </row>
        <row r="2783">
          <cell r="A2783" t="str">
            <v>Northbridge General Insurance Corporation (A246) P20300101: Direct Written Premiums</v>
          </cell>
          <cell r="B2783" t="str">
            <v>Northbridge General Insurance Corporation (A246)</v>
          </cell>
          <cell r="C2783" t="str">
            <v>P20300101: Direct Written Premiums</v>
          </cell>
          <cell r="D2783">
            <v>1297616</v>
          </cell>
          <cell r="E2783">
            <v>1453702</v>
          </cell>
          <cell r="F2783">
            <v>1720382</v>
          </cell>
          <cell r="G2783">
            <v>1989372</v>
          </cell>
          <cell r="H2783">
            <v>1660790</v>
          </cell>
        </row>
        <row r="2784">
          <cell r="A2784" t="str">
            <v>Northbridge General Insurance Corporation (A246) P20300201: Reinsurance Assumed</v>
          </cell>
          <cell r="B2784" t="str">
            <v>Northbridge General Insurance Corporation (A246)</v>
          </cell>
          <cell r="C2784" t="str">
            <v>P20300201: Reinsurance Assumed</v>
          </cell>
          <cell r="D2784">
            <v>14093</v>
          </cell>
          <cell r="E2784">
            <v>8407</v>
          </cell>
          <cell r="F2784">
            <v>11052</v>
          </cell>
          <cell r="G2784">
            <v>11529</v>
          </cell>
          <cell r="H2784">
            <v>3693</v>
          </cell>
        </row>
        <row r="2785">
          <cell r="A2785" t="str">
            <v>Northbridge General Insurance Corporation (A246) P20300301: Reinsurance Ceded</v>
          </cell>
          <cell r="B2785" t="str">
            <v>Northbridge General Insurance Corporation (A246)</v>
          </cell>
          <cell r="C2785" t="str">
            <v>P20300301: Reinsurance Ceded</v>
          </cell>
          <cell r="D2785">
            <v>146916</v>
          </cell>
          <cell r="E2785">
            <v>176510</v>
          </cell>
          <cell r="F2785">
            <v>208482</v>
          </cell>
          <cell r="G2785">
            <v>240079</v>
          </cell>
          <cell r="H2785">
            <v>186075</v>
          </cell>
        </row>
        <row r="2786">
          <cell r="A2786" t="str">
            <v>Northbridge General Insurance Corporation (A246) P20300401: Net Premiums Written</v>
          </cell>
          <cell r="B2786" t="str">
            <v>Northbridge General Insurance Corporation (A246)</v>
          </cell>
          <cell r="C2786" t="str">
            <v>P20300401: Net Premiums Written</v>
          </cell>
          <cell r="D2786">
            <v>1164793</v>
          </cell>
          <cell r="E2786">
            <v>1285599</v>
          </cell>
          <cell r="F2786">
            <v>1522952</v>
          </cell>
          <cell r="G2786">
            <v>1760822</v>
          </cell>
          <cell r="H2786">
            <v>1478408</v>
          </cell>
        </row>
        <row r="2787">
          <cell r="A2787" t="str">
            <v>Northbridge General Insurance Corporation (A246) P20300601: Net Premiums Earned</v>
          </cell>
          <cell r="B2787" t="str">
            <v>Northbridge General Insurance Corporation (A246)</v>
          </cell>
          <cell r="C2787" t="str">
            <v>P20300601: Net Premiums Earned</v>
          </cell>
          <cell r="D2787">
            <v>1115060</v>
          </cell>
          <cell r="E2787">
            <v>1226316</v>
          </cell>
          <cell r="F2787">
            <v>1394659</v>
          </cell>
          <cell r="G2787">
            <v>1625051</v>
          </cell>
          <cell r="H2787">
            <v>1420707</v>
          </cell>
        </row>
        <row r="2788">
          <cell r="A2788" t="str">
            <v>Northbridge General Insurance Corporation (A246) P20306201: Gross Claims and Adjustment Expenses</v>
          </cell>
          <cell r="B2788" t="str">
            <v>Northbridge General Insurance Corporation (A246)</v>
          </cell>
          <cell r="C2788" t="str">
            <v>P20306201: Gross Claims and Adjustment Expenses</v>
          </cell>
          <cell r="D2788">
            <v>688435</v>
          </cell>
          <cell r="E2788">
            <v>829256</v>
          </cell>
          <cell r="F2788">
            <v>1026099</v>
          </cell>
          <cell r="G2788">
            <v>1147126</v>
          </cell>
          <cell r="H2788">
            <v>843145</v>
          </cell>
        </row>
        <row r="2789">
          <cell r="A2789" t="str">
            <v>Northbridge General Insurance Corporation (A246) P20301001: Net Claims and Adj. Exp.</v>
          </cell>
          <cell r="B2789" t="str">
            <v>Northbridge General Insurance Corporation (A246)</v>
          </cell>
          <cell r="C2789" t="str">
            <v>P20301001: Net Claims and Adj. Exp.</v>
          </cell>
          <cell r="D2789">
            <v>660199</v>
          </cell>
          <cell r="E2789">
            <v>721391</v>
          </cell>
          <cell r="F2789">
            <v>860300</v>
          </cell>
          <cell r="G2789">
            <v>1022571</v>
          </cell>
          <cell r="H2789">
            <v>778336</v>
          </cell>
        </row>
        <row r="2790">
          <cell r="A2790" t="str">
            <v>Northbridge General Insurance Corporation (A246) P20300901: Total Underwriting Revenue</v>
          </cell>
          <cell r="B2790" t="str">
            <v>Northbridge General Insurance Corporation (A246)</v>
          </cell>
          <cell r="C2790" t="str">
            <v>P20300901: Total Underwriting Revenue</v>
          </cell>
          <cell r="D2790">
            <v>1119779</v>
          </cell>
          <cell r="E2790">
            <v>1231092</v>
          </cell>
          <cell r="F2790">
            <v>1400085</v>
          </cell>
          <cell r="G2790">
            <v>1630668</v>
          </cell>
          <cell r="H2790">
            <v>1425201</v>
          </cell>
        </row>
        <row r="2791">
          <cell r="A2791" t="str">
            <v>Northbridge General Insurance Corporation (A246) P20306601: Gross Commissions</v>
          </cell>
          <cell r="B2791" t="str">
            <v>Northbridge General Insurance Corporation (A246)</v>
          </cell>
          <cell r="C2791" t="str">
            <v>P20306601: Gross Commissions</v>
          </cell>
          <cell r="D2791">
            <v>217580</v>
          </cell>
          <cell r="E2791">
            <v>248496</v>
          </cell>
          <cell r="F2791">
            <v>289668</v>
          </cell>
          <cell r="G2791">
            <v>344535</v>
          </cell>
          <cell r="H2791">
            <v>308955</v>
          </cell>
        </row>
        <row r="2792">
          <cell r="A2792" t="str">
            <v>Northbridge General Insurance Corporation (A246) P20306801: Ceded Commissions</v>
          </cell>
          <cell r="B2792" t="str">
            <v>Northbridge General Insurance Corporation (A246)</v>
          </cell>
          <cell r="C2792" t="str">
            <v>P20306801: Ceded Commissions</v>
          </cell>
          <cell r="D2792">
            <v>21515</v>
          </cell>
          <cell r="E2792">
            <v>27256</v>
          </cell>
          <cell r="F2792">
            <v>37146</v>
          </cell>
          <cell r="G2792">
            <v>37893</v>
          </cell>
          <cell r="H2792">
            <v>35412</v>
          </cell>
        </row>
        <row r="2793">
          <cell r="A2793" t="str">
            <v>Northbridge General Insurance Corporation (A246) P20301601: General Exp.s</v>
          </cell>
          <cell r="B2793" t="str">
            <v>Northbridge General Insurance Corporation (A246)</v>
          </cell>
          <cell r="C2793" t="str">
            <v>P20301601: General Exp.s</v>
          </cell>
          <cell r="D2793">
            <v>74119</v>
          </cell>
          <cell r="E2793">
            <v>79766</v>
          </cell>
          <cell r="F2793">
            <v>88870</v>
          </cell>
          <cell r="G2793">
            <v>102322</v>
          </cell>
          <cell r="H2793">
            <v>79507</v>
          </cell>
        </row>
        <row r="2794">
          <cell r="A2794" t="str">
            <v>Northbridge General Insurance Corporation (A246) P20301901: Total Claims and Exp.s</v>
          </cell>
          <cell r="B2794" t="str">
            <v>Northbridge General Insurance Corporation (A246)</v>
          </cell>
          <cell r="C2794" t="str">
            <v>P20301901: Total Claims and Exp.s</v>
          </cell>
          <cell r="D2794">
            <v>1048242</v>
          </cell>
          <cell r="E2794">
            <v>1148452</v>
          </cell>
          <cell r="F2794">
            <v>1339900</v>
          </cell>
          <cell r="G2794">
            <v>1584968</v>
          </cell>
          <cell r="H2794">
            <v>1257936</v>
          </cell>
        </row>
        <row r="2795">
          <cell r="A2795" t="str">
            <v>Northbridge General Insurance Corporation (A246) P20302901: Underwriting Income</v>
          </cell>
          <cell r="B2795" t="str">
            <v>Northbridge General Insurance Corporation (A246)</v>
          </cell>
          <cell r="C2795" t="str">
            <v>P20302901: Underwriting Income</v>
          </cell>
          <cell r="D2795">
            <v>71537</v>
          </cell>
          <cell r="E2795">
            <v>82640</v>
          </cell>
          <cell r="F2795">
            <v>60185</v>
          </cell>
          <cell r="G2795">
            <v>45700</v>
          </cell>
          <cell r="H2795">
            <v>167265</v>
          </cell>
        </row>
        <row r="2796">
          <cell r="A2796" t="str">
            <v>Northbridge General Insurance Corporation (A246) P20303901: Net Investment Income</v>
          </cell>
          <cell r="B2796" t="str">
            <v>Northbridge General Insurance Corporation (A246)</v>
          </cell>
          <cell r="C2796" t="str">
            <v>P20303901: Net Investment Income</v>
          </cell>
          <cell r="D2796">
            <v>188177</v>
          </cell>
          <cell r="E2796">
            <v>-56295</v>
          </cell>
          <cell r="F2796">
            <v>39959</v>
          </cell>
          <cell r="G2796">
            <v>192353</v>
          </cell>
          <cell r="H2796">
            <v>287215</v>
          </cell>
        </row>
        <row r="2797">
          <cell r="A2797" t="str">
            <v>Northbridge General Insurance Corporation (A246) P20308901: NET INCOME</v>
          </cell>
          <cell r="B2797" t="str">
            <v>Northbridge General Insurance Corporation (A246)</v>
          </cell>
          <cell r="C2797" t="str">
            <v>P20308901: NET INCOME</v>
          </cell>
          <cell r="D2797">
            <v>196077</v>
          </cell>
          <cell r="E2797">
            <v>31947</v>
          </cell>
          <cell r="F2797">
            <v>50041</v>
          </cell>
          <cell r="G2797">
            <v>182714</v>
          </cell>
          <cell r="H2797">
            <v>343780</v>
          </cell>
        </row>
        <row r="2798">
          <cell r="A2798" t="str">
            <v>Northbridge General Insurance Corporation (A246) P20451101: Transfers from (to) Head Office - Subtotal</v>
          </cell>
          <cell r="B2798" t="str">
            <v>Northbridge General Insurance Corporation (A246)</v>
          </cell>
          <cell r="C2798" t="str">
            <v>P20451101: Transfers from (to) Head Office - Subtotal</v>
          </cell>
        </row>
        <row r="2799">
          <cell r="A2799" t="str">
            <v>Northbridge General Insurance Corporation (A246) P20452001: Advances (Returns)</v>
          </cell>
          <cell r="B2799" t="str">
            <v>Northbridge General Insurance Corporation (A246)</v>
          </cell>
          <cell r="C2799" t="str">
            <v>P20452001: Advances (Returns)</v>
          </cell>
        </row>
        <row r="2800">
          <cell r="A2800" t="str">
            <v>Northbridge General Insurance Corporation (A246) P30610101: Capital available</v>
          </cell>
          <cell r="B2800" t="str">
            <v>Northbridge General Insurance Corporation (A246)</v>
          </cell>
          <cell r="C2800" t="str">
            <v>P30610101: Capital available</v>
          </cell>
          <cell r="D2800">
            <v>1288987</v>
          </cell>
          <cell r="E2800">
            <v>1123923</v>
          </cell>
          <cell r="F2800">
            <v>1168827</v>
          </cell>
          <cell r="G2800">
            <v>1367127</v>
          </cell>
          <cell r="H2800">
            <v>1646622</v>
          </cell>
        </row>
        <row r="2801">
          <cell r="A2801" t="str">
            <v>Northbridge General Insurance Corporation (A246) P30610901: Total Capital Available</v>
          </cell>
          <cell r="B2801" t="str">
            <v>Northbridge General Insurance Corporation (A246)</v>
          </cell>
          <cell r="C2801" t="str">
            <v>P30610901: Total Capital Available</v>
          </cell>
          <cell r="D2801">
            <v>1288987</v>
          </cell>
          <cell r="E2801">
            <v>1123923</v>
          </cell>
          <cell r="F2801">
            <v>1168827</v>
          </cell>
          <cell r="G2801">
            <v>1367127</v>
          </cell>
          <cell r="H2801">
            <v>1646622</v>
          </cell>
        </row>
        <row r="2802">
          <cell r="A2802" t="str">
            <v>Northbridge General Insurance Corporation (A246) P30611101: Net Assets Available</v>
          </cell>
          <cell r="B2802" t="str">
            <v>Northbridge General Insurance Corporation (A246)</v>
          </cell>
          <cell r="C2802" t="str">
            <v>P30611101: Net Assets Available</v>
          </cell>
        </row>
        <row r="2803">
          <cell r="A2803" t="str">
            <v>Northbridge General Insurance Corporation (A246) P30611901: Total Net Assets Available</v>
          </cell>
          <cell r="B2803" t="str">
            <v>Northbridge General Insurance Corporation (A246)</v>
          </cell>
          <cell r="C2803" t="str">
            <v>P30611901: Total Net Assets Available</v>
          </cell>
        </row>
        <row r="2804">
          <cell r="A2804" t="str">
            <v>Northbridge General Insurance Corporation (A246) P30615901: Total Capital (Margin) Required at Target</v>
          </cell>
          <cell r="B2804" t="str">
            <v>Northbridge General Insurance Corporation (A246)</v>
          </cell>
          <cell r="C2804" t="str">
            <v>P30615901: Total Capital (Margin) Required at Target</v>
          </cell>
          <cell r="D2804">
            <v>921021</v>
          </cell>
          <cell r="E2804">
            <v>844463</v>
          </cell>
          <cell r="F2804">
            <v>836835</v>
          </cell>
          <cell r="G2804">
            <v>967791</v>
          </cell>
          <cell r="H2804">
            <v>1165959</v>
          </cell>
        </row>
        <row r="2805">
          <cell r="A2805" t="str">
            <v>Northbridge General Insurance Corporation (A246) P30616001: Minimum Capital (Margin) Required (line 59 / 1.5)</v>
          </cell>
          <cell r="B2805" t="str">
            <v>Northbridge General Insurance Corporation (A246)</v>
          </cell>
          <cell r="C2805" t="str">
            <v>P30616001: Minimum Capital (Margin) Required (line 59 / 1.5)</v>
          </cell>
          <cell r="D2805">
            <v>614014</v>
          </cell>
          <cell r="E2805">
            <v>562975</v>
          </cell>
          <cell r="F2805">
            <v>557890</v>
          </cell>
          <cell r="G2805">
            <v>645194</v>
          </cell>
          <cell r="H2805">
            <v>777306</v>
          </cell>
        </row>
        <row r="2806">
          <cell r="A2806" t="str">
            <v>Northbridge General Insurance Corporation (A246) P30616801: Total Capital (Margin) Required at Target : Specify</v>
          </cell>
          <cell r="B2806" t="str">
            <v>Northbridge General Insurance Corporation (A246)</v>
          </cell>
          <cell r="C2806" t="str">
            <v>P30616801: Total Capital (Margin) Required at Target : Specify</v>
          </cell>
          <cell r="D2806">
            <v>0</v>
          </cell>
          <cell r="E2806">
            <v>0</v>
          </cell>
          <cell r="F2806">
            <v>0</v>
          </cell>
          <cell r="G2806">
            <v>0</v>
          </cell>
          <cell r="H2806">
            <v>0</v>
          </cell>
        </row>
        <row r="2807">
          <cell r="A2807" t="str">
            <v>Northbridge General Insurance Corporation (A246) P30616901: Total minimum capital (margin) required</v>
          </cell>
          <cell r="B2807" t="str">
            <v>Northbridge General Insurance Corporation (A246)</v>
          </cell>
          <cell r="C2807" t="str">
            <v>P30616901: Total minimum capital (margin) required</v>
          </cell>
          <cell r="D2807">
            <v>614014</v>
          </cell>
          <cell r="E2807">
            <v>562975</v>
          </cell>
          <cell r="F2807">
            <v>557890</v>
          </cell>
          <cell r="G2807">
            <v>645194</v>
          </cell>
          <cell r="H2807">
            <v>777306</v>
          </cell>
        </row>
        <row r="2808">
          <cell r="A2808" t="str">
            <v>Northbridge General Insurance Corporation (A246) P30617901: Excess Capital (Net Assets Available) over Minimum Capital (Margin) Required</v>
          </cell>
          <cell r="B2808" t="str">
            <v>Northbridge General Insurance Corporation (A246)</v>
          </cell>
          <cell r="C2808" t="str">
            <v>P30617901: Excess Capital (Net Assets Available) over Minimum Capital (Margin) Required</v>
          </cell>
          <cell r="D2808">
            <v>674973</v>
          </cell>
          <cell r="E2808">
            <v>560948</v>
          </cell>
          <cell r="F2808">
            <v>610937</v>
          </cell>
          <cell r="G2808">
            <v>721933</v>
          </cell>
          <cell r="H2808">
            <v>869316</v>
          </cell>
        </row>
        <row r="2809">
          <cell r="A2809" t="str">
            <v>Northbridge General Insurance Corporation (A246) P30619001: Ratio (Line 09 or line 19 as a % of line 69)</v>
          </cell>
          <cell r="B2809" t="str">
            <v>Northbridge General Insurance Corporation (A246)</v>
          </cell>
          <cell r="C2809" t="str">
            <v>P30619001: Ratio (Line 09 or line 19 as a % of line 69)</v>
          </cell>
          <cell r="D2809">
            <v>209.93</v>
          </cell>
          <cell r="E2809">
            <v>199.64</v>
          </cell>
          <cell r="F2809">
            <v>209.51</v>
          </cell>
          <cell r="G2809">
            <v>211.89</v>
          </cell>
          <cell r="H2809">
            <v>211.84</v>
          </cell>
        </row>
        <row r="2810">
          <cell r="A2810" t="str">
            <v>Novex Insurance Company (A115) P20100101: Cash and Cash Equivalents</v>
          </cell>
          <cell r="B2810" t="str">
            <v>Novex Insurance Company (A115)</v>
          </cell>
          <cell r="C2810" t="str">
            <v>P20100101: Cash and Cash Equivalents</v>
          </cell>
          <cell r="D2810">
            <v>5723</v>
          </cell>
          <cell r="E2810">
            <v>3164</v>
          </cell>
          <cell r="F2810">
            <v>8181</v>
          </cell>
          <cell r="G2810">
            <v>71375</v>
          </cell>
          <cell r="H2810">
            <v>7071</v>
          </cell>
        </row>
        <row r="2811">
          <cell r="A2811" t="str">
            <v>Novex Insurance Company (A115) P20101901: Total Investments</v>
          </cell>
          <cell r="B2811" t="str">
            <v>Novex Insurance Company (A115)</v>
          </cell>
          <cell r="C2811" t="str">
            <v>P20101901: Total Investments</v>
          </cell>
          <cell r="D2811">
            <v>603361</v>
          </cell>
          <cell r="E2811">
            <v>583926</v>
          </cell>
          <cell r="F2811">
            <v>610320</v>
          </cell>
          <cell r="G2811">
            <v>652627</v>
          </cell>
          <cell r="H2811">
            <v>145</v>
          </cell>
        </row>
        <row r="2812">
          <cell r="A2812" t="str">
            <v>Novex Insurance Company (A115) P20108901: TOTAL ASSETS</v>
          </cell>
          <cell r="B2812" t="str">
            <v>Novex Insurance Company (A115)</v>
          </cell>
          <cell r="C2812" t="str">
            <v>P20108901: TOTAL ASSETS</v>
          </cell>
          <cell r="D2812">
            <v>1509149</v>
          </cell>
          <cell r="E2812">
            <v>1262555</v>
          </cell>
          <cell r="F2812">
            <v>1344944</v>
          </cell>
          <cell r="G2812">
            <v>1334930</v>
          </cell>
          <cell r="H2812">
            <v>1357597</v>
          </cell>
        </row>
        <row r="2813">
          <cell r="A2813" t="str">
            <v>Novex Insurance Company (A115) P20108902: TOTAL ASSETS - Vested</v>
          </cell>
          <cell r="B2813" t="str">
            <v>Novex Insurance Company (A115)</v>
          </cell>
          <cell r="C2813" t="str">
            <v>P20108902: TOTAL ASSETS - Vested</v>
          </cell>
        </row>
        <row r="2814">
          <cell r="A2814" t="str">
            <v>Novex Insurance Company (A115) P20201201: Unearned Premiums</v>
          </cell>
          <cell r="B2814" t="str">
            <v>Novex Insurance Company (A115)</v>
          </cell>
          <cell r="C2814" t="str">
            <v>P20201201: Unearned Premiums</v>
          </cell>
          <cell r="D2814">
            <v>349211</v>
          </cell>
          <cell r="E2814">
            <v>346651</v>
          </cell>
          <cell r="F2814">
            <v>378407</v>
          </cell>
          <cell r="G2814">
            <v>341181</v>
          </cell>
          <cell r="H2814">
            <v>361518</v>
          </cell>
        </row>
        <row r="2815">
          <cell r="A2815" t="str">
            <v>Novex Insurance Company (A115) P20201301: Unpaid Claims &amp; Exp</v>
          </cell>
          <cell r="B2815" t="str">
            <v>Novex Insurance Company (A115)</v>
          </cell>
          <cell r="C2815" t="str">
            <v>P20201301: Unpaid Claims &amp; Exp</v>
          </cell>
          <cell r="D2815">
            <v>841203</v>
          </cell>
          <cell r="E2815">
            <v>629161</v>
          </cell>
          <cell r="F2815">
            <v>663231</v>
          </cell>
          <cell r="G2815">
            <v>709428</v>
          </cell>
          <cell r="H2815">
            <v>721239</v>
          </cell>
        </row>
        <row r="2816">
          <cell r="A2816" t="str">
            <v>Novex Insurance Company (A115) P20202901: TOTAL LIABILITIES</v>
          </cell>
          <cell r="B2816" t="str">
            <v>Novex Insurance Company (A115)</v>
          </cell>
          <cell r="C2816" t="str">
            <v>P20202901: TOTAL LIABILITIES</v>
          </cell>
          <cell r="D2816">
            <v>1312218</v>
          </cell>
          <cell r="E2816">
            <v>1075236</v>
          </cell>
          <cell r="F2816">
            <v>1149709</v>
          </cell>
          <cell r="G2816">
            <v>1128278</v>
          </cell>
          <cell r="H2816">
            <v>1145482</v>
          </cell>
        </row>
        <row r="2817">
          <cell r="A2817" t="str">
            <v>Novex Insurance Company (A115) P20204901: TOTAL EQUITY</v>
          </cell>
          <cell r="B2817" t="str">
            <v>Novex Insurance Company (A115)</v>
          </cell>
          <cell r="C2817" t="str">
            <v>P20204901: TOTAL EQUITY</v>
          </cell>
          <cell r="D2817">
            <v>196931</v>
          </cell>
          <cell r="E2817">
            <v>187319</v>
          </cell>
          <cell r="F2817">
            <v>195235</v>
          </cell>
          <cell r="G2817">
            <v>206652</v>
          </cell>
          <cell r="H2817">
            <v>212115</v>
          </cell>
        </row>
        <row r="2818">
          <cell r="A2818" t="str">
            <v>Novex Insurance Company (A115) P20206901: Total Head Office Account, Reserves and AOCI</v>
          </cell>
          <cell r="B2818" t="str">
            <v>Novex Insurance Company (A115)</v>
          </cell>
          <cell r="C2818" t="str">
            <v>P20206901: Total Head Office Account, Reserves and AOCI</v>
          </cell>
        </row>
        <row r="2819">
          <cell r="A2819" t="str">
            <v>Novex Insurance Company (A115) P20300101: Direct Written Premiums</v>
          </cell>
          <cell r="B2819" t="str">
            <v>Novex Insurance Company (A115)</v>
          </cell>
          <cell r="C2819" t="str">
            <v>P20300101: Direct Written Premiums</v>
          </cell>
          <cell r="D2819">
            <v>463933</v>
          </cell>
          <cell r="E2819">
            <v>476571</v>
          </cell>
          <cell r="F2819">
            <v>529358</v>
          </cell>
          <cell r="G2819">
            <v>448762</v>
          </cell>
          <cell r="H2819">
            <v>172769</v>
          </cell>
        </row>
        <row r="2820">
          <cell r="A2820" t="str">
            <v>Novex Insurance Company (A115) P20300201: Reinsurance Assumed</v>
          </cell>
          <cell r="B2820" t="str">
            <v>Novex Insurance Company (A115)</v>
          </cell>
          <cell r="C2820" t="str">
            <v>P20300201: Reinsurance Assumed</v>
          </cell>
          <cell r="D2820">
            <v>168356</v>
          </cell>
          <cell r="E2820">
            <v>181550</v>
          </cell>
          <cell r="F2820">
            <v>200697</v>
          </cell>
          <cell r="G2820">
            <v>290639</v>
          </cell>
          <cell r="H2820">
            <v>338465</v>
          </cell>
        </row>
        <row r="2821">
          <cell r="A2821" t="str">
            <v>Novex Insurance Company (A115) P20300301: Reinsurance Ceded</v>
          </cell>
          <cell r="B2821" t="str">
            <v>Novex Insurance Company (A115)</v>
          </cell>
          <cell r="C2821" t="str">
            <v>P20300301: Reinsurance Ceded</v>
          </cell>
          <cell r="D2821">
            <v>240034</v>
          </cell>
          <cell r="E2821">
            <v>259447</v>
          </cell>
          <cell r="F2821">
            <v>295184</v>
          </cell>
          <cell r="G2821">
            <v>267459</v>
          </cell>
          <cell r="H2821">
            <v>136276</v>
          </cell>
        </row>
        <row r="2822">
          <cell r="A2822" t="str">
            <v>Novex Insurance Company (A115) P20300401: Net Premiums Written</v>
          </cell>
          <cell r="B2822" t="str">
            <v>Novex Insurance Company (A115)</v>
          </cell>
          <cell r="C2822" t="str">
            <v>P20300401: Net Premiums Written</v>
          </cell>
          <cell r="D2822">
            <v>392255</v>
          </cell>
          <cell r="E2822">
            <v>398674</v>
          </cell>
          <cell r="F2822">
            <v>434871</v>
          </cell>
          <cell r="G2822">
            <v>471942</v>
          </cell>
          <cell r="H2822">
            <v>374958</v>
          </cell>
        </row>
        <row r="2823">
          <cell r="A2823" t="str">
            <v>Novex Insurance Company (A115) P20300601: Net Premiums Earned</v>
          </cell>
          <cell r="B2823" t="str">
            <v>Novex Insurance Company (A115)</v>
          </cell>
          <cell r="C2823" t="str">
            <v>P20300601: Net Premiums Earned</v>
          </cell>
          <cell r="D2823">
            <v>387907</v>
          </cell>
          <cell r="E2823">
            <v>396115</v>
          </cell>
          <cell r="F2823">
            <v>421915</v>
          </cell>
          <cell r="G2823">
            <v>453256</v>
          </cell>
          <cell r="H2823">
            <v>360268</v>
          </cell>
        </row>
        <row r="2824">
          <cell r="A2824" t="str">
            <v>Novex Insurance Company (A115) P20306201: Gross Claims and Adjustment Expenses</v>
          </cell>
          <cell r="B2824" t="str">
            <v>Novex Insurance Company (A115)</v>
          </cell>
          <cell r="C2824" t="str">
            <v>P20306201: Gross Claims and Adjustment Expenses</v>
          </cell>
          <cell r="D2824">
            <v>430325</v>
          </cell>
          <cell r="E2824">
            <v>431178</v>
          </cell>
          <cell r="F2824">
            <v>480677</v>
          </cell>
          <cell r="G2824">
            <v>434922</v>
          </cell>
          <cell r="H2824">
            <v>253837</v>
          </cell>
        </row>
        <row r="2825">
          <cell r="A2825" t="str">
            <v>Novex Insurance Company (A115) P20301001: Net Claims and Adj. Exp.</v>
          </cell>
          <cell r="B2825" t="str">
            <v>Novex Insurance Company (A115)</v>
          </cell>
          <cell r="C2825" t="str">
            <v>P20301001: Net Claims and Adj. Exp.</v>
          </cell>
          <cell r="D2825">
            <v>264803</v>
          </cell>
          <cell r="E2825">
            <v>265883</v>
          </cell>
          <cell r="F2825">
            <v>295356</v>
          </cell>
          <cell r="G2825">
            <v>274328</v>
          </cell>
          <cell r="H2825">
            <v>193413</v>
          </cell>
        </row>
        <row r="2826">
          <cell r="A2826" t="str">
            <v>Novex Insurance Company (A115) P20300901: Total Underwriting Revenue</v>
          </cell>
          <cell r="B2826" t="str">
            <v>Novex Insurance Company (A115)</v>
          </cell>
          <cell r="C2826" t="str">
            <v>P20300901: Total Underwriting Revenue</v>
          </cell>
          <cell r="D2826">
            <v>392421</v>
          </cell>
          <cell r="E2826">
            <v>400600</v>
          </cell>
          <cell r="F2826">
            <v>426530</v>
          </cell>
          <cell r="G2826">
            <v>458254</v>
          </cell>
          <cell r="H2826">
            <v>364289</v>
          </cell>
        </row>
        <row r="2827">
          <cell r="A2827" t="str">
            <v>Novex Insurance Company (A115) P20306601: Gross Commissions</v>
          </cell>
          <cell r="B2827" t="str">
            <v>Novex Insurance Company (A115)</v>
          </cell>
          <cell r="C2827" t="str">
            <v>P20306601: Gross Commissions</v>
          </cell>
          <cell r="D2827">
            <v>104752</v>
          </cell>
          <cell r="E2827">
            <v>109639</v>
          </cell>
          <cell r="F2827">
            <v>119205</v>
          </cell>
          <cell r="G2827">
            <v>131019</v>
          </cell>
          <cell r="H2827">
            <v>105129</v>
          </cell>
        </row>
        <row r="2828">
          <cell r="A2828" t="str">
            <v>Novex Insurance Company (A115) P20306801: Ceded Commissions</v>
          </cell>
          <cell r="B2828" t="str">
            <v>Novex Insurance Company (A115)</v>
          </cell>
          <cell r="C2828" t="str">
            <v>P20306801: Ceded Commissions</v>
          </cell>
          <cell r="D2828">
            <v>42556</v>
          </cell>
          <cell r="E2828">
            <v>45721</v>
          </cell>
          <cell r="F2828">
            <v>52374</v>
          </cell>
          <cell r="G2828">
            <v>53537</v>
          </cell>
          <cell r="H2828">
            <v>32175</v>
          </cell>
        </row>
        <row r="2829">
          <cell r="A2829" t="str">
            <v>Novex Insurance Company (A115) P20301601: General Exp.s</v>
          </cell>
          <cell r="B2829" t="str">
            <v>Novex Insurance Company (A115)</v>
          </cell>
          <cell r="C2829" t="str">
            <v>P20301601: General Exp.s</v>
          </cell>
          <cell r="D2829">
            <v>29141</v>
          </cell>
          <cell r="E2829">
            <v>30412</v>
          </cell>
          <cell r="F2829">
            <v>30357</v>
          </cell>
          <cell r="G2829">
            <v>35981</v>
          </cell>
          <cell r="H2829">
            <v>29167</v>
          </cell>
        </row>
        <row r="2830">
          <cell r="A2830" t="str">
            <v>Novex Insurance Company (A115) P20301901: Total Claims and Exp.s</v>
          </cell>
          <cell r="B2830" t="str">
            <v>Novex Insurance Company (A115)</v>
          </cell>
          <cell r="C2830" t="str">
            <v>P20301901: Total Claims and Exp.s</v>
          </cell>
          <cell r="D2830">
            <v>382895</v>
          </cell>
          <cell r="E2830">
            <v>387333</v>
          </cell>
          <cell r="F2830">
            <v>421183</v>
          </cell>
          <cell r="G2830">
            <v>418251</v>
          </cell>
          <cell r="H2830">
            <v>320431</v>
          </cell>
        </row>
        <row r="2831">
          <cell r="A2831" t="str">
            <v>Novex Insurance Company (A115) P20302901: Underwriting Income</v>
          </cell>
          <cell r="B2831" t="str">
            <v>Novex Insurance Company (A115)</v>
          </cell>
          <cell r="C2831" t="str">
            <v>P20302901: Underwriting Income</v>
          </cell>
          <cell r="D2831">
            <v>9526</v>
          </cell>
          <cell r="E2831">
            <v>13267</v>
          </cell>
          <cell r="F2831">
            <v>5347</v>
          </cell>
          <cell r="G2831">
            <v>40003</v>
          </cell>
          <cell r="H2831">
            <v>43858</v>
          </cell>
        </row>
        <row r="2832">
          <cell r="A2832" t="str">
            <v>Novex Insurance Company (A115) P20303901: Net Investment Income</v>
          </cell>
          <cell r="B2832" t="str">
            <v>Novex Insurance Company (A115)</v>
          </cell>
          <cell r="C2832" t="str">
            <v>P20303901: Net Investment Income</v>
          </cell>
          <cell r="D2832">
            <v>19849</v>
          </cell>
          <cell r="E2832">
            <v>17755</v>
          </cell>
          <cell r="F2832">
            <v>21192</v>
          </cell>
          <cell r="G2832">
            <v>20581</v>
          </cell>
          <cell r="H2832">
            <v>238</v>
          </cell>
        </row>
        <row r="2833">
          <cell r="A2833" t="str">
            <v>Novex Insurance Company (A115) P20308901: NET INCOME</v>
          </cell>
          <cell r="B2833" t="str">
            <v>Novex Insurance Company (A115)</v>
          </cell>
          <cell r="C2833" t="str">
            <v>P20308901: NET INCOME</v>
          </cell>
          <cell r="D2833">
            <v>21696</v>
          </cell>
          <cell r="E2833">
            <v>23634</v>
          </cell>
          <cell r="F2833">
            <v>20921</v>
          </cell>
          <cell r="G2833">
            <v>136012</v>
          </cell>
          <cell r="H2833">
            <v>41231</v>
          </cell>
        </row>
        <row r="2834">
          <cell r="A2834" t="str">
            <v>Novex Insurance Company (A115) P20451101: Transfers from (to) Head Office - Subtotal</v>
          </cell>
          <cell r="B2834" t="str">
            <v>Novex Insurance Company (A115)</v>
          </cell>
          <cell r="C2834" t="str">
            <v>P20451101: Transfers from (to) Head Office - Subtotal</v>
          </cell>
        </row>
        <row r="2835">
          <cell r="A2835" t="str">
            <v>Novex Insurance Company (A115) P20452001: Advances (Returns)</v>
          </cell>
          <cell r="B2835" t="str">
            <v>Novex Insurance Company (A115)</v>
          </cell>
          <cell r="C2835" t="str">
            <v>P20452001: Advances (Returns)</v>
          </cell>
        </row>
        <row r="2836">
          <cell r="A2836" t="str">
            <v>Novex Insurance Company (A115) P30610101: Capital available</v>
          </cell>
          <cell r="B2836" t="str">
            <v>Novex Insurance Company (A115)</v>
          </cell>
          <cell r="C2836" t="str">
            <v>P30610101: Capital available</v>
          </cell>
          <cell r="D2836">
            <v>165783</v>
          </cell>
          <cell r="E2836">
            <v>157061</v>
          </cell>
          <cell r="F2836">
            <v>165813</v>
          </cell>
          <cell r="G2836">
            <v>193304</v>
          </cell>
          <cell r="H2836">
            <v>199444</v>
          </cell>
        </row>
        <row r="2837">
          <cell r="A2837" t="str">
            <v>Novex Insurance Company (A115) P30610901: Total Capital Available</v>
          </cell>
          <cell r="B2837" t="str">
            <v>Novex Insurance Company (A115)</v>
          </cell>
          <cell r="C2837" t="str">
            <v>P30610901: Total Capital Available</v>
          </cell>
          <cell r="D2837">
            <v>165783</v>
          </cell>
          <cell r="E2837">
            <v>157061</v>
          </cell>
          <cell r="F2837">
            <v>165813</v>
          </cell>
          <cell r="G2837">
            <v>193304</v>
          </cell>
          <cell r="H2837">
            <v>199444</v>
          </cell>
        </row>
        <row r="2838">
          <cell r="A2838" t="str">
            <v>Novex Insurance Company (A115) P30611101: Net Assets Available</v>
          </cell>
          <cell r="B2838" t="str">
            <v>Novex Insurance Company (A115)</v>
          </cell>
          <cell r="C2838" t="str">
            <v>P30611101: Net Assets Available</v>
          </cell>
        </row>
        <row r="2839">
          <cell r="A2839" t="str">
            <v>Novex Insurance Company (A115) P30611901: Total Net Assets Available</v>
          </cell>
          <cell r="B2839" t="str">
            <v>Novex Insurance Company (A115)</v>
          </cell>
          <cell r="C2839" t="str">
            <v>P30611901: Total Net Assets Available</v>
          </cell>
        </row>
        <row r="2840">
          <cell r="A2840" t="str">
            <v>Novex Insurance Company (A115) P30615901: Total Capital (Margin) Required at Target</v>
          </cell>
          <cell r="B2840" t="str">
            <v>Novex Insurance Company (A115)</v>
          </cell>
          <cell r="C2840" t="str">
            <v>P30615901: Total Capital (Margin) Required at Target</v>
          </cell>
          <cell r="D2840">
            <v>123587</v>
          </cell>
          <cell r="E2840">
            <v>119639</v>
          </cell>
          <cell r="F2840">
            <v>134898</v>
          </cell>
          <cell r="G2840">
            <v>129081</v>
          </cell>
          <cell r="H2840">
            <v>152744</v>
          </cell>
        </row>
        <row r="2841">
          <cell r="A2841" t="str">
            <v>Novex Insurance Company (A115) P30616001: Minimum Capital (Margin) Required (line 59 / 1.5)</v>
          </cell>
          <cell r="B2841" t="str">
            <v>Novex Insurance Company (A115)</v>
          </cell>
          <cell r="C2841" t="str">
            <v>P30616001: Minimum Capital (Margin) Required (line 59 / 1.5)</v>
          </cell>
          <cell r="D2841">
            <v>82391</v>
          </cell>
          <cell r="E2841">
            <v>79759</v>
          </cell>
          <cell r="F2841">
            <v>89932</v>
          </cell>
          <cell r="G2841">
            <v>86054</v>
          </cell>
          <cell r="H2841">
            <v>101829</v>
          </cell>
        </row>
        <row r="2842">
          <cell r="A2842" t="str">
            <v>Novex Insurance Company (A115) P30616801: Total Capital (Margin) Required at Target : Specify</v>
          </cell>
          <cell r="B2842" t="str">
            <v>Novex Insurance Company (A115)</v>
          </cell>
          <cell r="C2842" t="str">
            <v>P30616801: Total Capital (Margin) Required at Target : Specify</v>
          </cell>
          <cell r="D2842">
            <v>0</v>
          </cell>
          <cell r="E2842">
            <v>0</v>
          </cell>
          <cell r="F2842">
            <v>0</v>
          </cell>
          <cell r="G2842">
            <v>0</v>
          </cell>
          <cell r="H2842">
            <v>0</v>
          </cell>
        </row>
        <row r="2843">
          <cell r="A2843" t="str">
            <v>Novex Insurance Company (A115) P30616901: Total minimum capital (margin) required</v>
          </cell>
          <cell r="B2843" t="str">
            <v>Novex Insurance Company (A115)</v>
          </cell>
          <cell r="C2843" t="str">
            <v>P30616901: Total minimum capital (margin) required</v>
          </cell>
          <cell r="D2843">
            <v>82391</v>
          </cell>
          <cell r="E2843">
            <v>79759</v>
          </cell>
          <cell r="F2843">
            <v>89932</v>
          </cell>
          <cell r="G2843">
            <v>86054</v>
          </cell>
          <cell r="H2843">
            <v>101829</v>
          </cell>
        </row>
        <row r="2844">
          <cell r="A2844" t="str">
            <v>Novex Insurance Company (A115) P30617901: Excess Capital (Net Assets Available) over Minimum Capital (Margin) Required</v>
          </cell>
          <cell r="B2844" t="str">
            <v>Novex Insurance Company (A115)</v>
          </cell>
          <cell r="C2844" t="str">
            <v>P30617901: Excess Capital (Net Assets Available) over Minimum Capital (Margin) Required</v>
          </cell>
          <cell r="D2844">
            <v>83392</v>
          </cell>
          <cell r="E2844">
            <v>77302</v>
          </cell>
          <cell r="F2844">
            <v>75881</v>
          </cell>
          <cell r="G2844">
            <v>107250</v>
          </cell>
          <cell r="H2844">
            <v>97615</v>
          </cell>
        </row>
        <row r="2845">
          <cell r="A2845" t="str">
            <v>Novex Insurance Company (A115) P30619001: Ratio (Line 09 or line 19 as a % of line 69)</v>
          </cell>
          <cell r="B2845" t="str">
            <v>Novex Insurance Company (A115)</v>
          </cell>
          <cell r="C2845" t="str">
            <v>P30619001: Ratio (Line 09 or line 19 as a % of line 69)</v>
          </cell>
          <cell r="D2845">
            <v>201.21</v>
          </cell>
          <cell r="E2845">
            <v>196.92</v>
          </cell>
          <cell r="F2845">
            <v>184.38</v>
          </cell>
          <cell r="G2845">
            <v>224.63</v>
          </cell>
          <cell r="H2845">
            <v>195.86</v>
          </cell>
        </row>
        <row r="2846">
          <cell r="A2846" t="str">
            <v>Odyssey Reinsurance Company (D778) P20100101: Cash and Cash Equivalents</v>
          </cell>
          <cell r="B2846" t="str">
            <v>Odyssey Reinsurance Company (D778)</v>
          </cell>
          <cell r="C2846" t="str">
            <v>P20100101: Cash and Cash Equivalents</v>
          </cell>
          <cell r="D2846">
            <v>316281</v>
          </cell>
          <cell r="E2846">
            <v>12994</v>
          </cell>
          <cell r="F2846">
            <v>4260</v>
          </cell>
          <cell r="G2846">
            <v>182764</v>
          </cell>
          <cell r="H2846">
            <v>155934</v>
          </cell>
        </row>
        <row r="2847">
          <cell r="A2847" t="str">
            <v>Odyssey Reinsurance Company (D778) P20101901: Total Investments</v>
          </cell>
          <cell r="B2847" t="str">
            <v>Odyssey Reinsurance Company (D778)</v>
          </cell>
          <cell r="C2847" t="str">
            <v>P20101901: Total Investments</v>
          </cell>
          <cell r="D2847">
            <v>114794</v>
          </cell>
          <cell r="E2847">
            <v>374265</v>
          </cell>
          <cell r="F2847">
            <v>376328</v>
          </cell>
          <cell r="G2847">
            <v>245298</v>
          </cell>
          <cell r="H2847">
            <v>321600</v>
          </cell>
        </row>
        <row r="2848">
          <cell r="A2848" t="str">
            <v>Odyssey Reinsurance Company (D778) P20108901: TOTAL ASSETS</v>
          </cell>
          <cell r="B2848" t="str">
            <v>Odyssey Reinsurance Company (D778)</v>
          </cell>
          <cell r="C2848" t="str">
            <v>P20108901: TOTAL ASSETS</v>
          </cell>
          <cell r="D2848">
            <v>465255</v>
          </cell>
          <cell r="E2848">
            <v>420010</v>
          </cell>
          <cell r="F2848">
            <v>413761</v>
          </cell>
          <cell r="G2848">
            <v>473658</v>
          </cell>
          <cell r="H2848">
            <v>523190</v>
          </cell>
        </row>
        <row r="2849">
          <cell r="A2849" t="str">
            <v>Odyssey Reinsurance Company (D778) P20108902: TOTAL ASSETS - Vested</v>
          </cell>
          <cell r="B2849" t="str">
            <v>Odyssey Reinsurance Company (D778)</v>
          </cell>
          <cell r="C2849" t="str">
            <v>P20108902: TOTAL ASSETS - Vested</v>
          </cell>
          <cell r="D2849">
            <v>351061</v>
          </cell>
          <cell r="E2849">
            <v>318840</v>
          </cell>
          <cell r="F2849">
            <v>309139</v>
          </cell>
          <cell r="G2849">
            <v>371005</v>
          </cell>
          <cell r="H2849">
            <v>386296</v>
          </cell>
        </row>
        <row r="2850">
          <cell r="A2850" t="str">
            <v>Odyssey Reinsurance Company (D778) P20201201: Unearned Premiums</v>
          </cell>
          <cell r="B2850" t="str">
            <v>Odyssey Reinsurance Company (D778)</v>
          </cell>
          <cell r="C2850" t="str">
            <v>P20201201: Unearned Premiums</v>
          </cell>
          <cell r="D2850">
            <v>20644</v>
          </cell>
          <cell r="E2850">
            <v>15590</v>
          </cell>
          <cell r="F2850">
            <v>19308</v>
          </cell>
          <cell r="G2850">
            <v>25619</v>
          </cell>
          <cell r="H2850">
            <v>30402</v>
          </cell>
        </row>
        <row r="2851">
          <cell r="A2851" t="str">
            <v>Odyssey Reinsurance Company (D778) P20201301: Unpaid Claims &amp; Exp</v>
          </cell>
          <cell r="B2851" t="str">
            <v>Odyssey Reinsurance Company (D778)</v>
          </cell>
          <cell r="C2851" t="str">
            <v>P20201301: Unpaid Claims &amp; Exp</v>
          </cell>
          <cell r="D2851">
            <v>210783</v>
          </cell>
          <cell r="E2851">
            <v>194234</v>
          </cell>
          <cell r="F2851">
            <v>193686</v>
          </cell>
          <cell r="G2851">
            <v>226713</v>
          </cell>
          <cell r="H2851">
            <v>240153</v>
          </cell>
        </row>
        <row r="2852">
          <cell r="A2852" t="str">
            <v>Odyssey Reinsurance Company (D778) P20202901: TOTAL LIABILITIES</v>
          </cell>
          <cell r="B2852" t="str">
            <v>Odyssey Reinsurance Company (D778)</v>
          </cell>
          <cell r="C2852" t="str">
            <v>P20202901: TOTAL LIABILITIES</v>
          </cell>
          <cell r="D2852">
            <v>258437</v>
          </cell>
          <cell r="E2852">
            <v>237919</v>
          </cell>
          <cell r="F2852">
            <v>243764</v>
          </cell>
          <cell r="G2852">
            <v>286529</v>
          </cell>
          <cell r="H2852">
            <v>313784</v>
          </cell>
        </row>
        <row r="2853">
          <cell r="A2853" t="str">
            <v>Odyssey Reinsurance Company (D778) P20204901: TOTAL EQUITY</v>
          </cell>
          <cell r="B2853" t="str">
            <v>Odyssey Reinsurance Company (D778)</v>
          </cell>
          <cell r="C2853" t="str">
            <v>P20204901: TOTAL EQUITY</v>
          </cell>
        </row>
        <row r="2854">
          <cell r="A2854" t="str">
            <v>Odyssey Reinsurance Company (D778) P20206901: Total Head Office Account, Reserves and AOCI</v>
          </cell>
          <cell r="B2854" t="str">
            <v>Odyssey Reinsurance Company (D778)</v>
          </cell>
          <cell r="C2854" t="str">
            <v>P20206901: Total Head Office Account, Reserves and AOCI</v>
          </cell>
          <cell r="D2854">
            <v>206818</v>
          </cell>
          <cell r="E2854">
            <v>182091</v>
          </cell>
          <cell r="F2854">
            <v>169997</v>
          </cell>
          <cell r="G2854">
            <v>187129</v>
          </cell>
          <cell r="H2854">
            <v>209406</v>
          </cell>
        </row>
        <row r="2855">
          <cell r="A2855" t="str">
            <v>Odyssey Reinsurance Company (D778) P20300101: Direct Written Premiums</v>
          </cell>
          <cell r="B2855" t="str">
            <v>Odyssey Reinsurance Company (D778)</v>
          </cell>
          <cell r="C2855" t="str">
            <v>P20300101: Direct Written Premiums</v>
          </cell>
          <cell r="D2855">
            <v>0</v>
          </cell>
          <cell r="E2855">
            <v>0</v>
          </cell>
          <cell r="F2855">
            <v>0</v>
          </cell>
          <cell r="G2855">
            <v>0</v>
          </cell>
          <cell r="H2855">
            <v>0</v>
          </cell>
        </row>
        <row r="2856">
          <cell r="A2856" t="str">
            <v>Odyssey Reinsurance Company (D778) P20300201: Reinsurance Assumed</v>
          </cell>
          <cell r="B2856" t="str">
            <v>Odyssey Reinsurance Company (D778)</v>
          </cell>
          <cell r="C2856" t="str">
            <v>P20300201: Reinsurance Assumed</v>
          </cell>
          <cell r="D2856">
            <v>89125</v>
          </cell>
          <cell r="E2856">
            <v>78197</v>
          </cell>
          <cell r="F2856">
            <v>87317</v>
          </cell>
          <cell r="G2856">
            <v>106353</v>
          </cell>
          <cell r="H2856">
            <v>82764</v>
          </cell>
        </row>
        <row r="2857">
          <cell r="A2857" t="str">
            <v>Odyssey Reinsurance Company (D778) P20300301: Reinsurance Ceded</v>
          </cell>
          <cell r="B2857" t="str">
            <v>Odyssey Reinsurance Company (D778)</v>
          </cell>
          <cell r="C2857" t="str">
            <v>P20300301: Reinsurance Ceded</v>
          </cell>
          <cell r="D2857">
            <v>15875</v>
          </cell>
          <cell r="E2857">
            <v>17932</v>
          </cell>
          <cell r="F2857">
            <v>8639</v>
          </cell>
          <cell r="G2857">
            <v>10257</v>
          </cell>
          <cell r="H2857">
            <v>8316</v>
          </cell>
        </row>
        <row r="2858">
          <cell r="A2858" t="str">
            <v>Odyssey Reinsurance Company (D778) P20300401: Net Premiums Written</v>
          </cell>
          <cell r="B2858" t="str">
            <v>Odyssey Reinsurance Company (D778)</v>
          </cell>
          <cell r="C2858" t="str">
            <v>P20300401: Net Premiums Written</v>
          </cell>
          <cell r="D2858">
            <v>73250</v>
          </cell>
          <cell r="E2858">
            <v>60265</v>
          </cell>
          <cell r="F2858">
            <v>78678</v>
          </cell>
          <cell r="G2858">
            <v>96096</v>
          </cell>
          <cell r="H2858">
            <v>74448</v>
          </cell>
        </row>
        <row r="2859">
          <cell r="A2859" t="str">
            <v>Odyssey Reinsurance Company (D778) P20300601: Net Premiums Earned</v>
          </cell>
          <cell r="B2859" t="str">
            <v>Odyssey Reinsurance Company (D778)</v>
          </cell>
          <cell r="C2859" t="str">
            <v>P20300601: Net Premiums Earned</v>
          </cell>
          <cell r="D2859">
            <v>74774</v>
          </cell>
          <cell r="E2859">
            <v>65371</v>
          </cell>
          <cell r="F2859">
            <v>74303</v>
          </cell>
          <cell r="G2859">
            <v>91145</v>
          </cell>
          <cell r="H2859">
            <v>70153</v>
          </cell>
        </row>
        <row r="2860">
          <cell r="A2860" t="str">
            <v>Odyssey Reinsurance Company (D778) P20306201: Gross Claims and Adjustment Expenses</v>
          </cell>
          <cell r="B2860" t="str">
            <v>Odyssey Reinsurance Company (D778)</v>
          </cell>
          <cell r="C2860" t="str">
            <v>P20306201: Gross Claims and Adjustment Expenses</v>
          </cell>
          <cell r="D2860">
            <v>36181</v>
          </cell>
          <cell r="E2860">
            <v>34375</v>
          </cell>
          <cell r="F2860">
            <v>38413</v>
          </cell>
          <cell r="G2860">
            <v>76119</v>
          </cell>
          <cell r="H2860">
            <v>36446</v>
          </cell>
        </row>
        <row r="2861">
          <cell r="A2861" t="str">
            <v>Odyssey Reinsurance Company (D778) P20301001: Net Claims and Adj. Exp.</v>
          </cell>
          <cell r="B2861" t="str">
            <v>Odyssey Reinsurance Company (D778)</v>
          </cell>
          <cell r="C2861" t="str">
            <v>P20301001: Net Claims and Adj. Exp.</v>
          </cell>
          <cell r="D2861">
            <v>39080</v>
          </cell>
          <cell r="E2861">
            <v>27014</v>
          </cell>
          <cell r="F2861">
            <v>38810</v>
          </cell>
          <cell r="G2861">
            <v>72973</v>
          </cell>
          <cell r="H2861">
            <v>35463</v>
          </cell>
        </row>
        <row r="2862">
          <cell r="A2862" t="str">
            <v>Odyssey Reinsurance Company (D778) P20300901: Total Underwriting Revenue</v>
          </cell>
          <cell r="B2862" t="str">
            <v>Odyssey Reinsurance Company (D778)</v>
          </cell>
          <cell r="C2862" t="str">
            <v>P20300901: Total Underwriting Revenue</v>
          </cell>
          <cell r="D2862">
            <v>74774</v>
          </cell>
          <cell r="E2862">
            <v>65371</v>
          </cell>
          <cell r="F2862">
            <v>74303</v>
          </cell>
          <cell r="G2862">
            <v>91145</v>
          </cell>
          <cell r="H2862">
            <v>70153</v>
          </cell>
        </row>
        <row r="2863">
          <cell r="A2863" t="str">
            <v>Odyssey Reinsurance Company (D778) P20306601: Gross Commissions</v>
          </cell>
          <cell r="B2863" t="str">
            <v>Odyssey Reinsurance Company (D778)</v>
          </cell>
          <cell r="C2863" t="str">
            <v>P20306601: Gross Commissions</v>
          </cell>
          <cell r="D2863">
            <v>17724</v>
          </cell>
          <cell r="E2863">
            <v>14167</v>
          </cell>
          <cell r="F2863">
            <v>15423</v>
          </cell>
          <cell r="G2863">
            <v>20200</v>
          </cell>
          <cell r="H2863">
            <v>15360</v>
          </cell>
        </row>
        <row r="2864">
          <cell r="A2864" t="str">
            <v>Odyssey Reinsurance Company (D778) P20306801: Ceded Commissions</v>
          </cell>
          <cell r="B2864" t="str">
            <v>Odyssey Reinsurance Company (D778)</v>
          </cell>
          <cell r="C2864" t="str">
            <v>P20306801: Ceded Commissions</v>
          </cell>
          <cell r="D2864">
            <v>909</v>
          </cell>
          <cell r="E2864">
            <v>978</v>
          </cell>
          <cell r="F2864">
            <v>194</v>
          </cell>
          <cell r="G2864">
            <v>805</v>
          </cell>
          <cell r="H2864">
            <v>901</v>
          </cell>
        </row>
        <row r="2865">
          <cell r="A2865" t="str">
            <v>Odyssey Reinsurance Company (D778) P20301601: General Exp.s</v>
          </cell>
          <cell r="B2865" t="str">
            <v>Odyssey Reinsurance Company (D778)</v>
          </cell>
          <cell r="C2865" t="str">
            <v>P20301601: General Exp.s</v>
          </cell>
          <cell r="D2865">
            <v>4693</v>
          </cell>
          <cell r="E2865">
            <v>5178</v>
          </cell>
          <cell r="F2865">
            <v>5378</v>
          </cell>
          <cell r="G2865">
            <v>5595</v>
          </cell>
          <cell r="H2865">
            <v>4554</v>
          </cell>
        </row>
        <row r="2866">
          <cell r="A2866" t="str">
            <v>Odyssey Reinsurance Company (D778) P20301901: Total Claims and Exp.s</v>
          </cell>
          <cell r="B2866" t="str">
            <v>Odyssey Reinsurance Company (D778)</v>
          </cell>
          <cell r="C2866" t="str">
            <v>P20301901: Total Claims and Exp.s</v>
          </cell>
          <cell r="D2866">
            <v>60588</v>
          </cell>
          <cell r="E2866">
            <v>45381</v>
          </cell>
          <cell r="F2866">
            <v>59417</v>
          </cell>
          <cell r="G2866">
            <v>97963</v>
          </cell>
          <cell r="H2866">
            <v>54476</v>
          </cell>
        </row>
        <row r="2867">
          <cell r="A2867" t="str">
            <v>Odyssey Reinsurance Company (D778) P20302901: Underwriting Income</v>
          </cell>
          <cell r="B2867" t="str">
            <v>Odyssey Reinsurance Company (D778)</v>
          </cell>
          <cell r="C2867" t="str">
            <v>P20302901: Underwriting Income</v>
          </cell>
          <cell r="D2867">
            <v>14186</v>
          </cell>
          <cell r="E2867">
            <v>19990</v>
          </cell>
          <cell r="F2867">
            <v>14886</v>
          </cell>
          <cell r="G2867">
            <v>-6818</v>
          </cell>
          <cell r="H2867">
            <v>15677</v>
          </cell>
        </row>
        <row r="2868">
          <cell r="A2868" t="str">
            <v>Odyssey Reinsurance Company (D778) P20303901: Net Investment Income</v>
          </cell>
          <cell r="B2868" t="str">
            <v>Odyssey Reinsurance Company (D778)</v>
          </cell>
          <cell r="C2868" t="str">
            <v>P20303901: Net Investment Income</v>
          </cell>
          <cell r="D2868">
            <v>12959</v>
          </cell>
          <cell r="E2868">
            <v>-7715</v>
          </cell>
          <cell r="F2868">
            <v>-5009</v>
          </cell>
          <cell r="G2868">
            <v>669</v>
          </cell>
          <cell r="H2868">
            <v>20449</v>
          </cell>
        </row>
        <row r="2869">
          <cell r="A2869" t="str">
            <v>Odyssey Reinsurance Company (D778) P20308901: NET INCOME</v>
          </cell>
          <cell r="B2869" t="str">
            <v>Odyssey Reinsurance Company (D778)</v>
          </cell>
          <cell r="C2869" t="str">
            <v>P20308901: NET INCOME</v>
          </cell>
          <cell r="D2869">
            <v>21884</v>
          </cell>
          <cell r="E2869">
            <v>7998</v>
          </cell>
          <cell r="F2869">
            <v>5144</v>
          </cell>
          <cell r="G2869">
            <v>-4803</v>
          </cell>
          <cell r="H2869">
            <v>28019</v>
          </cell>
        </row>
        <row r="2870">
          <cell r="A2870" t="str">
            <v>Odyssey Reinsurance Company (D778) P20451101: Transfers from (to) Head Office - Subtotal</v>
          </cell>
          <cell r="B2870" t="str">
            <v>Odyssey Reinsurance Company (D778)</v>
          </cell>
          <cell r="C2870" t="str">
            <v>P20451101: Transfers from (to) Head Office - Subtotal</v>
          </cell>
          <cell r="D2870">
            <v>-26178</v>
          </cell>
          <cell r="E2870">
            <v>-32143</v>
          </cell>
          <cell r="F2870">
            <v>-15437</v>
          </cell>
          <cell r="G2870">
            <v>23544</v>
          </cell>
          <cell r="H2870">
            <v>-5742</v>
          </cell>
        </row>
        <row r="2871">
          <cell r="A2871" t="str">
            <v>Odyssey Reinsurance Company (D778) P20452001: Advances (Returns)</v>
          </cell>
          <cell r="B2871" t="str">
            <v>Odyssey Reinsurance Company (D778)</v>
          </cell>
          <cell r="C2871" t="str">
            <v>P20452001: Advances (Returns)</v>
          </cell>
          <cell r="D2871">
            <v>-28505</v>
          </cell>
          <cell r="E2871">
            <v>-31395</v>
          </cell>
          <cell r="F2871">
            <v>-14443</v>
          </cell>
          <cell r="G2871">
            <v>26719</v>
          </cell>
          <cell r="H2871">
            <v>-737</v>
          </cell>
        </row>
        <row r="2872">
          <cell r="A2872" t="str">
            <v>Odyssey Reinsurance Company (D778) P30610101: Capital available</v>
          </cell>
          <cell r="B2872" t="str">
            <v>Odyssey Reinsurance Company (D778)</v>
          </cell>
          <cell r="C2872" t="str">
            <v>P30610101: Capital available</v>
          </cell>
        </row>
        <row r="2873">
          <cell r="A2873" t="str">
            <v>Odyssey Reinsurance Company (D778) P30610901: Total Capital Available</v>
          </cell>
          <cell r="B2873" t="str">
            <v>Odyssey Reinsurance Company (D778)</v>
          </cell>
          <cell r="C2873" t="str">
            <v>P30610901: Total Capital Available</v>
          </cell>
        </row>
        <row r="2874">
          <cell r="A2874" t="str">
            <v>Odyssey Reinsurance Company (D778) P30611101: Net Assets Available</v>
          </cell>
          <cell r="B2874" t="str">
            <v>Odyssey Reinsurance Company (D778)</v>
          </cell>
          <cell r="C2874" t="str">
            <v>P30611101: Net Assets Available</v>
          </cell>
          <cell r="D2874">
            <v>114030</v>
          </cell>
          <cell r="E2874">
            <v>101529</v>
          </cell>
          <cell r="F2874">
            <v>85691</v>
          </cell>
          <cell r="G2874">
            <v>107460</v>
          </cell>
          <cell r="H2874">
            <v>98141</v>
          </cell>
        </row>
        <row r="2875">
          <cell r="A2875" t="str">
            <v>Odyssey Reinsurance Company (D778) P30611901: Total Net Assets Available</v>
          </cell>
          <cell r="B2875" t="str">
            <v>Odyssey Reinsurance Company (D778)</v>
          </cell>
          <cell r="C2875" t="str">
            <v>P30611901: Total Net Assets Available</v>
          </cell>
          <cell r="D2875">
            <v>114030</v>
          </cell>
          <cell r="E2875">
            <v>101529</v>
          </cell>
          <cell r="F2875">
            <v>85691</v>
          </cell>
          <cell r="G2875">
            <v>107460</v>
          </cell>
          <cell r="H2875">
            <v>98141</v>
          </cell>
        </row>
        <row r="2876">
          <cell r="A2876" t="str">
            <v>Odyssey Reinsurance Company (D778) P30615901: Total Capital (Margin) Required at Target</v>
          </cell>
          <cell r="B2876" t="str">
            <v>Odyssey Reinsurance Company (D778)</v>
          </cell>
          <cell r="C2876" t="str">
            <v>P30615901: Total Capital (Margin) Required at Target</v>
          </cell>
          <cell r="D2876">
            <v>58886</v>
          </cell>
          <cell r="E2876">
            <v>50347</v>
          </cell>
          <cell r="F2876">
            <v>47872</v>
          </cell>
          <cell r="G2876">
            <v>59532</v>
          </cell>
          <cell r="H2876">
            <v>64468</v>
          </cell>
        </row>
        <row r="2877">
          <cell r="A2877" t="str">
            <v>Odyssey Reinsurance Company (D778) P30616001: Minimum Capital (Margin) Required (line 59 / 1.5)</v>
          </cell>
          <cell r="B2877" t="str">
            <v>Odyssey Reinsurance Company (D778)</v>
          </cell>
          <cell r="C2877" t="str">
            <v>P30616001: Minimum Capital (Margin) Required (line 59 / 1.5)</v>
          </cell>
          <cell r="D2877">
            <v>39257</v>
          </cell>
          <cell r="E2877">
            <v>33565</v>
          </cell>
          <cell r="F2877">
            <v>31915</v>
          </cell>
          <cell r="G2877">
            <v>39688</v>
          </cell>
          <cell r="H2877">
            <v>42979</v>
          </cell>
        </row>
        <row r="2878">
          <cell r="A2878" t="str">
            <v>Odyssey Reinsurance Company (D778) P30616801: Total Capital (Margin) Required at Target : Specify</v>
          </cell>
          <cell r="B2878" t="str">
            <v>Odyssey Reinsurance Company (D778)</v>
          </cell>
          <cell r="C2878" t="str">
            <v>P30616801: Total Capital (Margin) Required at Target : Specify</v>
          </cell>
          <cell r="D2878">
            <v>0</v>
          </cell>
          <cell r="E2878">
            <v>0</v>
          </cell>
          <cell r="F2878">
            <v>0</v>
          </cell>
          <cell r="G2878">
            <v>0</v>
          </cell>
          <cell r="H2878">
            <v>0</v>
          </cell>
        </row>
        <row r="2879">
          <cell r="A2879" t="str">
            <v>Odyssey Reinsurance Company (D778) P30616901: Total minimum capital (margin) required</v>
          </cell>
          <cell r="B2879" t="str">
            <v>Odyssey Reinsurance Company (D778)</v>
          </cell>
          <cell r="C2879" t="str">
            <v>P30616901: Total minimum capital (margin) required</v>
          </cell>
          <cell r="D2879">
            <v>39257</v>
          </cell>
          <cell r="E2879">
            <v>33565</v>
          </cell>
          <cell r="F2879">
            <v>31915</v>
          </cell>
          <cell r="G2879">
            <v>39688</v>
          </cell>
          <cell r="H2879">
            <v>42979</v>
          </cell>
        </row>
        <row r="2880">
          <cell r="A2880" t="str">
            <v>Odyssey Reinsurance Company (D778) P30617901: Excess Capital (Net Assets Available) over Minimum Capital (Margin) Required</v>
          </cell>
          <cell r="B2880" t="str">
            <v>Odyssey Reinsurance Company (D778)</v>
          </cell>
          <cell r="C2880" t="str">
            <v>P30617901: Excess Capital (Net Assets Available) over Minimum Capital (Margin) Required</v>
          </cell>
          <cell r="D2880">
            <v>74773</v>
          </cell>
          <cell r="E2880">
            <v>67964</v>
          </cell>
          <cell r="F2880">
            <v>53776</v>
          </cell>
          <cell r="G2880">
            <v>67772</v>
          </cell>
          <cell r="H2880">
            <v>55162</v>
          </cell>
        </row>
        <row r="2881">
          <cell r="A2881" t="str">
            <v>Odyssey Reinsurance Company (D778) P30619001: Ratio (Line 09 or line 19 as a % of line 69)</v>
          </cell>
          <cell r="B2881" t="str">
            <v>Odyssey Reinsurance Company (D778)</v>
          </cell>
          <cell r="C2881" t="str">
            <v>P30619001: Ratio (Line 09 or line 19 as a % of line 69)</v>
          </cell>
          <cell r="D2881">
            <v>290.47000000000003</v>
          </cell>
          <cell r="E2881">
            <v>302.48</v>
          </cell>
          <cell r="F2881">
            <v>268.5</v>
          </cell>
          <cell r="G2881">
            <v>270.76</v>
          </cell>
          <cell r="H2881">
            <v>228.35</v>
          </cell>
        </row>
        <row r="2882">
          <cell r="A2882" t="str">
            <v>Old Republic Insurance Company of Canada (A636) P20100101: Cash and Cash Equivalents</v>
          </cell>
          <cell r="B2882" t="str">
            <v>Old Republic Insurance Company of Canada (A636)</v>
          </cell>
          <cell r="C2882" t="str">
            <v>P20100101: Cash and Cash Equivalents</v>
          </cell>
          <cell r="D2882">
            <v>20429</v>
          </cell>
          <cell r="E2882">
            <v>53566</v>
          </cell>
          <cell r="F2882">
            <v>76720</v>
          </cell>
          <cell r="G2882">
            <v>79274</v>
          </cell>
          <cell r="H2882">
            <v>96853</v>
          </cell>
        </row>
        <row r="2883">
          <cell r="A2883" t="str">
            <v>Old Republic Insurance Company of Canada (A636) P20101901: Total Investments</v>
          </cell>
          <cell r="B2883" t="str">
            <v>Old Republic Insurance Company of Canada (A636)</v>
          </cell>
          <cell r="C2883" t="str">
            <v>P20101901: Total Investments</v>
          </cell>
          <cell r="D2883">
            <v>234039</v>
          </cell>
          <cell r="E2883">
            <v>257268</v>
          </cell>
          <cell r="F2883">
            <v>299151</v>
          </cell>
          <cell r="G2883">
            <v>302311</v>
          </cell>
          <cell r="H2883">
            <v>333442</v>
          </cell>
        </row>
        <row r="2884">
          <cell r="A2884" t="str">
            <v>Old Republic Insurance Company of Canada (A636) P20108901: TOTAL ASSETS</v>
          </cell>
          <cell r="B2884" t="str">
            <v>Old Republic Insurance Company of Canada (A636)</v>
          </cell>
          <cell r="C2884" t="str">
            <v>P20108901: TOTAL ASSETS</v>
          </cell>
          <cell r="D2884">
            <v>365026</v>
          </cell>
          <cell r="E2884">
            <v>473412</v>
          </cell>
          <cell r="F2884">
            <v>569025</v>
          </cell>
          <cell r="G2884">
            <v>619041</v>
          </cell>
          <cell r="H2884">
            <v>679764</v>
          </cell>
        </row>
        <row r="2885">
          <cell r="A2885" t="str">
            <v>Old Republic Insurance Company of Canada (A636) P20108902: TOTAL ASSETS - Vested</v>
          </cell>
          <cell r="B2885" t="str">
            <v>Old Republic Insurance Company of Canada (A636)</v>
          </cell>
          <cell r="C2885" t="str">
            <v>P20108902: TOTAL ASSETS - Vested</v>
          </cell>
        </row>
        <row r="2886">
          <cell r="A2886" t="str">
            <v>Old Republic Insurance Company of Canada (A636) P20201201: Unearned Premiums</v>
          </cell>
          <cell r="B2886" t="str">
            <v>Old Republic Insurance Company of Canada (A636)</v>
          </cell>
          <cell r="C2886" t="str">
            <v>P20201201: Unearned Premiums</v>
          </cell>
          <cell r="D2886">
            <v>75473</v>
          </cell>
          <cell r="E2886">
            <v>115726</v>
          </cell>
          <cell r="F2886">
            <v>143140</v>
          </cell>
          <cell r="G2886">
            <v>141324</v>
          </cell>
          <cell r="H2886">
            <v>152542</v>
          </cell>
        </row>
        <row r="2887">
          <cell r="A2887" t="str">
            <v>Old Republic Insurance Company of Canada (A636) P20201301: Unpaid Claims &amp; Exp</v>
          </cell>
          <cell r="B2887" t="str">
            <v>Old Republic Insurance Company of Canada (A636)</v>
          </cell>
          <cell r="C2887" t="str">
            <v>P20201301: Unpaid Claims &amp; Exp</v>
          </cell>
          <cell r="D2887">
            <v>145060</v>
          </cell>
          <cell r="E2887">
            <v>163452</v>
          </cell>
          <cell r="F2887">
            <v>186201</v>
          </cell>
          <cell r="G2887">
            <v>217695</v>
          </cell>
          <cell r="H2887">
            <v>236866</v>
          </cell>
        </row>
        <row r="2888">
          <cell r="A2888" t="str">
            <v>Old Republic Insurance Company of Canada (A636) P20202901: TOTAL LIABILITIES</v>
          </cell>
          <cell r="B2888" t="str">
            <v>Old Republic Insurance Company of Canada (A636)</v>
          </cell>
          <cell r="C2888" t="str">
            <v>P20202901: TOTAL LIABILITIES</v>
          </cell>
          <cell r="D2888">
            <v>292055</v>
          </cell>
          <cell r="E2888">
            <v>384239</v>
          </cell>
          <cell r="F2888">
            <v>462825</v>
          </cell>
          <cell r="G2888">
            <v>501469</v>
          </cell>
          <cell r="H2888">
            <v>555664</v>
          </cell>
        </row>
        <row r="2889">
          <cell r="A2889" t="str">
            <v>Old Republic Insurance Company of Canada (A636) P20204901: TOTAL EQUITY</v>
          </cell>
          <cell r="B2889" t="str">
            <v>Old Republic Insurance Company of Canada (A636)</v>
          </cell>
          <cell r="C2889" t="str">
            <v>P20204901: TOTAL EQUITY</v>
          </cell>
          <cell r="D2889">
            <v>72971</v>
          </cell>
          <cell r="E2889">
            <v>89173</v>
          </cell>
          <cell r="F2889">
            <v>106200</v>
          </cell>
          <cell r="G2889">
            <v>117572</v>
          </cell>
          <cell r="H2889">
            <v>124100</v>
          </cell>
        </row>
        <row r="2890">
          <cell r="A2890" t="str">
            <v>Old Republic Insurance Company of Canada (A636) P20206901: Total Head Office Account, Reserves and AOCI</v>
          </cell>
          <cell r="B2890" t="str">
            <v>Old Republic Insurance Company of Canada (A636)</v>
          </cell>
          <cell r="C2890" t="str">
            <v>P20206901: Total Head Office Account, Reserves and AOCI</v>
          </cell>
        </row>
        <row r="2891">
          <cell r="A2891" t="str">
            <v>Old Republic Insurance Company of Canada (A636) P20300101: Direct Written Premiums</v>
          </cell>
          <cell r="B2891" t="str">
            <v>Old Republic Insurance Company of Canada (A636)</v>
          </cell>
          <cell r="C2891" t="str">
            <v>P20300101: Direct Written Premiums</v>
          </cell>
          <cell r="D2891">
            <v>170126</v>
          </cell>
          <cell r="E2891">
            <v>243210</v>
          </cell>
          <cell r="F2891">
            <v>275202</v>
          </cell>
          <cell r="G2891">
            <v>224257</v>
          </cell>
          <cell r="H2891">
            <v>173484</v>
          </cell>
        </row>
        <row r="2892">
          <cell r="A2892" t="str">
            <v>Old Republic Insurance Company of Canada (A636) P20300201: Reinsurance Assumed</v>
          </cell>
          <cell r="B2892" t="str">
            <v>Old Republic Insurance Company of Canada (A636)</v>
          </cell>
          <cell r="C2892" t="str">
            <v>P20300201: Reinsurance Assumed</v>
          </cell>
          <cell r="D2892">
            <v>4787</v>
          </cell>
          <cell r="E2892">
            <v>3988</v>
          </cell>
          <cell r="F2892">
            <v>817</v>
          </cell>
          <cell r="G2892">
            <v>769</v>
          </cell>
          <cell r="H2892">
            <v>599</v>
          </cell>
        </row>
        <row r="2893">
          <cell r="A2893" t="str">
            <v>Old Republic Insurance Company of Canada (A636) P20300301: Reinsurance Ceded</v>
          </cell>
          <cell r="B2893" t="str">
            <v>Old Republic Insurance Company of Canada (A636)</v>
          </cell>
          <cell r="C2893" t="str">
            <v>P20300301: Reinsurance Ceded</v>
          </cell>
          <cell r="D2893">
            <v>27432</v>
          </cell>
          <cell r="E2893">
            <v>52154</v>
          </cell>
          <cell r="F2893">
            <v>64880</v>
          </cell>
          <cell r="G2893">
            <v>59319</v>
          </cell>
          <cell r="H2893">
            <v>61482</v>
          </cell>
        </row>
        <row r="2894">
          <cell r="A2894" t="str">
            <v>Old Republic Insurance Company of Canada (A636) P20300401: Net Premiums Written</v>
          </cell>
          <cell r="B2894" t="str">
            <v>Old Republic Insurance Company of Canada (A636)</v>
          </cell>
          <cell r="C2894" t="str">
            <v>P20300401: Net Premiums Written</v>
          </cell>
          <cell r="D2894">
            <v>147481</v>
          </cell>
          <cell r="E2894">
            <v>195044</v>
          </cell>
          <cell r="F2894">
            <v>211139</v>
          </cell>
          <cell r="G2894">
            <v>165707</v>
          </cell>
          <cell r="H2894">
            <v>112601</v>
          </cell>
        </row>
        <row r="2895">
          <cell r="A2895" t="str">
            <v>Old Republic Insurance Company of Canada (A636) P20300601: Net Premiums Earned</v>
          </cell>
          <cell r="B2895" t="str">
            <v>Old Republic Insurance Company of Canada (A636)</v>
          </cell>
          <cell r="C2895" t="str">
            <v>P20300601: Net Premiums Earned</v>
          </cell>
          <cell r="D2895">
            <v>138514</v>
          </cell>
          <cell r="E2895">
            <v>175770</v>
          </cell>
          <cell r="F2895">
            <v>204568</v>
          </cell>
          <cell r="G2895">
            <v>178178</v>
          </cell>
          <cell r="H2895">
            <v>122886</v>
          </cell>
        </row>
        <row r="2896">
          <cell r="A2896" t="str">
            <v>Old Republic Insurance Company of Canada (A636) P20306201: Gross Claims and Adjustment Expenses</v>
          </cell>
          <cell r="B2896" t="str">
            <v>Old Republic Insurance Company of Canada (A636)</v>
          </cell>
          <cell r="C2896" t="str">
            <v>P20306201: Gross Claims and Adjustment Expenses</v>
          </cell>
          <cell r="D2896">
            <v>98363</v>
          </cell>
          <cell r="E2896">
            <v>113878</v>
          </cell>
          <cell r="F2896">
            <v>146506</v>
          </cell>
          <cell r="G2896">
            <v>159251</v>
          </cell>
          <cell r="H2896">
            <v>98550</v>
          </cell>
        </row>
        <row r="2897">
          <cell r="A2897" t="str">
            <v>Old Republic Insurance Company of Canada (A636) P20301001: Net Claims and Adj. Exp.</v>
          </cell>
          <cell r="B2897" t="str">
            <v>Old Republic Insurance Company of Canada (A636)</v>
          </cell>
          <cell r="C2897" t="str">
            <v>P20301001: Net Claims and Adj. Exp.</v>
          </cell>
          <cell r="D2897">
            <v>85088</v>
          </cell>
          <cell r="E2897">
            <v>92112</v>
          </cell>
          <cell r="F2897">
            <v>120015</v>
          </cell>
          <cell r="G2897">
            <v>113113</v>
          </cell>
          <cell r="H2897">
            <v>68915</v>
          </cell>
        </row>
        <row r="2898">
          <cell r="A2898" t="str">
            <v>Old Republic Insurance Company of Canada (A636) P20300901: Total Underwriting Revenue</v>
          </cell>
          <cell r="B2898" t="str">
            <v>Old Republic Insurance Company of Canada (A636)</v>
          </cell>
          <cell r="C2898" t="str">
            <v>P20300901: Total Underwriting Revenue</v>
          </cell>
          <cell r="D2898">
            <v>143535</v>
          </cell>
          <cell r="E2898">
            <v>178183</v>
          </cell>
          <cell r="F2898">
            <v>205963</v>
          </cell>
          <cell r="G2898">
            <v>181440</v>
          </cell>
          <cell r="H2898">
            <v>124423</v>
          </cell>
        </row>
        <row r="2899">
          <cell r="A2899" t="str">
            <v>Old Republic Insurance Company of Canada (A636) P20306601: Gross Commissions</v>
          </cell>
          <cell r="B2899" t="str">
            <v>Old Republic Insurance Company of Canada (A636)</v>
          </cell>
          <cell r="C2899" t="str">
            <v>P20306601: Gross Commissions</v>
          </cell>
          <cell r="D2899">
            <v>39500</v>
          </cell>
          <cell r="E2899">
            <v>50615</v>
          </cell>
          <cell r="F2899">
            <v>55624</v>
          </cell>
          <cell r="G2899">
            <v>46465</v>
          </cell>
          <cell r="H2899">
            <v>31713</v>
          </cell>
        </row>
        <row r="2900">
          <cell r="A2900" t="str">
            <v>Old Republic Insurance Company of Canada (A636) P20306801: Ceded Commissions</v>
          </cell>
          <cell r="B2900" t="str">
            <v>Old Republic Insurance Company of Canada (A636)</v>
          </cell>
          <cell r="C2900" t="str">
            <v>P20306801: Ceded Commissions</v>
          </cell>
          <cell r="D2900">
            <v>1304</v>
          </cell>
          <cell r="E2900">
            <v>1875</v>
          </cell>
          <cell r="F2900">
            <v>2392</v>
          </cell>
          <cell r="G2900">
            <v>2609</v>
          </cell>
          <cell r="H2900">
            <v>2578</v>
          </cell>
        </row>
        <row r="2901">
          <cell r="A2901" t="str">
            <v>Old Republic Insurance Company of Canada (A636) P20301601: General Exp.s</v>
          </cell>
          <cell r="B2901" t="str">
            <v>Old Republic Insurance Company of Canada (A636)</v>
          </cell>
          <cell r="C2901" t="str">
            <v>P20301601: General Exp.s</v>
          </cell>
          <cell r="D2901">
            <v>5632</v>
          </cell>
          <cell r="E2901">
            <v>5758</v>
          </cell>
          <cell r="F2901">
            <v>6933</v>
          </cell>
          <cell r="G2901">
            <v>7595</v>
          </cell>
          <cell r="H2901">
            <v>5937</v>
          </cell>
        </row>
        <row r="2902">
          <cell r="A2902" t="str">
            <v>Old Republic Insurance Company of Canada (A636) P20301901: Total Claims and Exp.s</v>
          </cell>
          <cell r="B2902" t="str">
            <v>Old Republic Insurance Company of Canada (A636)</v>
          </cell>
          <cell r="C2902" t="str">
            <v>P20301901: Total Claims and Exp.s</v>
          </cell>
          <cell r="D2902">
            <v>142279</v>
          </cell>
          <cell r="E2902">
            <v>159657</v>
          </cell>
          <cell r="F2902">
            <v>194142</v>
          </cell>
          <cell r="G2902">
            <v>179917</v>
          </cell>
          <cell r="H2902">
            <v>113590</v>
          </cell>
        </row>
        <row r="2903">
          <cell r="A2903" t="str">
            <v>Old Republic Insurance Company of Canada (A636) P20302901: Underwriting Income</v>
          </cell>
          <cell r="B2903" t="str">
            <v>Old Republic Insurance Company of Canada (A636)</v>
          </cell>
          <cell r="C2903" t="str">
            <v>P20302901: Underwriting Income</v>
          </cell>
          <cell r="D2903">
            <v>1256</v>
          </cell>
          <cell r="E2903">
            <v>18526</v>
          </cell>
          <cell r="F2903">
            <v>11821</v>
          </cell>
          <cell r="G2903">
            <v>1523</v>
          </cell>
          <cell r="H2903">
            <v>10833</v>
          </cell>
        </row>
        <row r="2904">
          <cell r="A2904" t="str">
            <v>Old Republic Insurance Company of Canada (A636) P20303901: Net Investment Income</v>
          </cell>
          <cell r="B2904" t="str">
            <v>Old Republic Insurance Company of Canada (A636)</v>
          </cell>
          <cell r="C2904" t="str">
            <v>P20303901: Net Investment Income</v>
          </cell>
          <cell r="D2904">
            <v>4552</v>
          </cell>
          <cell r="E2904">
            <v>5532</v>
          </cell>
          <cell r="F2904">
            <v>6311</v>
          </cell>
          <cell r="G2904">
            <v>6117</v>
          </cell>
          <cell r="H2904">
            <v>4065</v>
          </cell>
        </row>
        <row r="2905">
          <cell r="A2905" t="str">
            <v>Old Republic Insurance Company of Canada (A636) P20308901: NET INCOME</v>
          </cell>
          <cell r="B2905" t="str">
            <v>Old Republic Insurance Company of Canada (A636)</v>
          </cell>
          <cell r="C2905" t="str">
            <v>P20308901: NET INCOME</v>
          </cell>
          <cell r="D2905">
            <v>4266</v>
          </cell>
          <cell r="E2905">
            <v>17652</v>
          </cell>
          <cell r="F2905">
            <v>13248</v>
          </cell>
          <cell r="G2905">
            <v>5584</v>
          </cell>
          <cell r="H2905">
            <v>10901</v>
          </cell>
        </row>
        <row r="2906">
          <cell r="A2906" t="str">
            <v>Old Republic Insurance Company of Canada (A636) P20451101: Transfers from (to) Head Office - Subtotal</v>
          </cell>
          <cell r="B2906" t="str">
            <v>Old Republic Insurance Company of Canada (A636)</v>
          </cell>
          <cell r="C2906" t="str">
            <v>P20451101: Transfers from (to) Head Office - Subtotal</v>
          </cell>
        </row>
        <row r="2907">
          <cell r="A2907" t="str">
            <v>Old Republic Insurance Company of Canada (A636) P20452001: Advances (Returns)</v>
          </cell>
          <cell r="B2907" t="str">
            <v>Old Republic Insurance Company of Canada (A636)</v>
          </cell>
          <cell r="C2907" t="str">
            <v>P20452001: Advances (Returns)</v>
          </cell>
        </row>
        <row r="2908">
          <cell r="A2908" t="str">
            <v>Old Republic Insurance Company of Canada (A636) P30610101: Capital available</v>
          </cell>
          <cell r="B2908" t="str">
            <v>Old Republic Insurance Company of Canada (A636)</v>
          </cell>
          <cell r="C2908" t="str">
            <v>P30610101: Capital available</v>
          </cell>
          <cell r="D2908">
            <v>72323</v>
          </cell>
          <cell r="E2908">
            <v>87114</v>
          </cell>
          <cell r="F2908">
            <v>106199</v>
          </cell>
          <cell r="G2908">
            <v>117571</v>
          </cell>
          <cell r="H2908">
            <v>123959</v>
          </cell>
        </row>
        <row r="2909">
          <cell r="A2909" t="str">
            <v>Old Republic Insurance Company of Canada (A636) P30610901: Total Capital Available</v>
          </cell>
          <cell r="B2909" t="str">
            <v>Old Republic Insurance Company of Canada (A636)</v>
          </cell>
          <cell r="C2909" t="str">
            <v>P30610901: Total Capital Available</v>
          </cell>
          <cell r="D2909">
            <v>72323</v>
          </cell>
          <cell r="E2909">
            <v>87114</v>
          </cell>
          <cell r="F2909">
            <v>106199</v>
          </cell>
          <cell r="G2909">
            <v>117571</v>
          </cell>
          <cell r="H2909">
            <v>123959</v>
          </cell>
        </row>
        <row r="2910">
          <cell r="A2910" t="str">
            <v>Old Republic Insurance Company of Canada (A636) P30611101: Net Assets Available</v>
          </cell>
          <cell r="B2910" t="str">
            <v>Old Republic Insurance Company of Canada (A636)</v>
          </cell>
          <cell r="C2910" t="str">
            <v>P30611101: Net Assets Available</v>
          </cell>
        </row>
        <row r="2911">
          <cell r="A2911" t="str">
            <v>Old Republic Insurance Company of Canada (A636) P30611901: Total Net Assets Available</v>
          </cell>
          <cell r="B2911" t="str">
            <v>Old Republic Insurance Company of Canada (A636)</v>
          </cell>
          <cell r="C2911" t="str">
            <v>P30611901: Total Net Assets Available</v>
          </cell>
        </row>
        <row r="2912">
          <cell r="A2912" t="str">
            <v>Old Republic Insurance Company of Canada (A636) P30615901: Total Capital (Margin) Required at Target</v>
          </cell>
          <cell r="B2912" t="str">
            <v>Old Republic Insurance Company of Canada (A636)</v>
          </cell>
          <cell r="C2912" t="str">
            <v>P30615901: Total Capital (Margin) Required at Target</v>
          </cell>
          <cell r="D2912">
            <v>48702</v>
          </cell>
          <cell r="E2912">
            <v>61416</v>
          </cell>
          <cell r="F2912">
            <v>65015</v>
          </cell>
          <cell r="G2912">
            <v>59148</v>
          </cell>
          <cell r="H2912">
            <v>59378</v>
          </cell>
        </row>
        <row r="2913">
          <cell r="A2913" t="str">
            <v>Old Republic Insurance Company of Canada (A636) P30616001: Minimum Capital (Margin) Required (line 59 / 1.5)</v>
          </cell>
          <cell r="B2913" t="str">
            <v>Old Republic Insurance Company of Canada (A636)</v>
          </cell>
          <cell r="C2913" t="str">
            <v>P30616001: Minimum Capital (Margin) Required (line 59 / 1.5)</v>
          </cell>
          <cell r="D2913">
            <v>32468</v>
          </cell>
          <cell r="E2913">
            <v>40944</v>
          </cell>
          <cell r="F2913">
            <v>43343</v>
          </cell>
          <cell r="G2913">
            <v>39432</v>
          </cell>
          <cell r="H2913">
            <v>39585</v>
          </cell>
        </row>
        <row r="2914">
          <cell r="A2914" t="str">
            <v>Old Republic Insurance Company of Canada (A636) P30616801: Total Capital (Margin) Required at Target : Specify</v>
          </cell>
          <cell r="B2914" t="str">
            <v>Old Republic Insurance Company of Canada (A636)</v>
          </cell>
          <cell r="C2914" t="str">
            <v>P30616801: Total Capital (Margin) Required at Target : Specify</v>
          </cell>
          <cell r="D2914">
            <v>0</v>
          </cell>
          <cell r="E2914">
            <v>0</v>
          </cell>
          <cell r="F2914">
            <v>0</v>
          </cell>
          <cell r="G2914">
            <v>0</v>
          </cell>
          <cell r="H2914">
            <v>0</v>
          </cell>
        </row>
        <row r="2915">
          <cell r="A2915" t="str">
            <v>Old Republic Insurance Company of Canada (A636) P30616901: Total minimum capital (margin) required</v>
          </cell>
          <cell r="B2915" t="str">
            <v>Old Republic Insurance Company of Canada (A636)</v>
          </cell>
          <cell r="C2915" t="str">
            <v>P30616901: Total minimum capital (margin) required</v>
          </cell>
          <cell r="D2915">
            <v>32468</v>
          </cell>
          <cell r="E2915">
            <v>40944</v>
          </cell>
          <cell r="F2915">
            <v>43343</v>
          </cell>
          <cell r="G2915">
            <v>39432</v>
          </cell>
          <cell r="H2915">
            <v>39585</v>
          </cell>
        </row>
        <row r="2916">
          <cell r="A2916" t="str">
            <v>Old Republic Insurance Company of Canada (A636) P30617901: Excess Capital (Net Assets Available) over Minimum Capital (Margin) Required</v>
          </cell>
          <cell r="B2916" t="str">
            <v>Old Republic Insurance Company of Canada (A636)</v>
          </cell>
          <cell r="C2916" t="str">
            <v>P30617901: Excess Capital (Net Assets Available) over Minimum Capital (Margin) Required</v>
          </cell>
          <cell r="D2916">
            <v>39855</v>
          </cell>
          <cell r="E2916">
            <v>46170</v>
          </cell>
          <cell r="F2916">
            <v>62856</v>
          </cell>
          <cell r="G2916">
            <v>78139</v>
          </cell>
          <cell r="H2916">
            <v>84374</v>
          </cell>
        </row>
        <row r="2917">
          <cell r="A2917" t="str">
            <v>Old Republic Insurance Company of Canada (A636) P30619001: Ratio (Line 09 or line 19 as a % of line 69)</v>
          </cell>
          <cell r="B2917" t="str">
            <v>Old Republic Insurance Company of Canada (A636)</v>
          </cell>
          <cell r="C2917" t="str">
            <v>P30619001: Ratio (Line 09 or line 19 as a % of line 69)</v>
          </cell>
          <cell r="D2917">
            <v>222.75</v>
          </cell>
          <cell r="E2917">
            <v>212.76</v>
          </cell>
          <cell r="F2917">
            <v>245.02</v>
          </cell>
          <cell r="G2917">
            <v>298.16000000000003</v>
          </cell>
          <cell r="H2917">
            <v>313.14999999999998</v>
          </cell>
        </row>
        <row r="2918">
          <cell r="A2918" t="str">
            <v>Omega General Insurance Company (A638) P20100101: Cash and Cash Equivalents</v>
          </cell>
          <cell r="B2918" t="str">
            <v>Omega General Insurance Company (A638)</v>
          </cell>
          <cell r="C2918" t="str">
            <v>P20100101: Cash and Cash Equivalents</v>
          </cell>
          <cell r="D2918">
            <v>4428</v>
          </cell>
          <cell r="E2918">
            <v>4306</v>
          </cell>
          <cell r="F2918">
            <v>2521</v>
          </cell>
          <cell r="G2918">
            <v>1354</v>
          </cell>
          <cell r="H2918">
            <v>1387</v>
          </cell>
        </row>
        <row r="2919">
          <cell r="A2919" t="str">
            <v>Omega General Insurance Company (A638) P20101901: Total Investments</v>
          </cell>
          <cell r="B2919" t="str">
            <v>Omega General Insurance Company (A638)</v>
          </cell>
          <cell r="C2919" t="str">
            <v>P20101901: Total Investments</v>
          </cell>
          <cell r="D2919">
            <v>13409</v>
          </cell>
          <cell r="E2919">
            <v>13433</v>
          </cell>
          <cell r="F2919">
            <v>14923</v>
          </cell>
          <cell r="G2919">
            <v>19624</v>
          </cell>
          <cell r="H2919">
            <v>20231</v>
          </cell>
        </row>
        <row r="2920">
          <cell r="A2920" t="str">
            <v>Omega General Insurance Company (A638) P20108901: TOTAL ASSETS</v>
          </cell>
          <cell r="B2920" t="str">
            <v>Omega General Insurance Company (A638)</v>
          </cell>
          <cell r="C2920" t="str">
            <v>P20108901: TOTAL ASSETS</v>
          </cell>
          <cell r="D2920">
            <v>72907</v>
          </cell>
          <cell r="E2920">
            <v>69534</v>
          </cell>
          <cell r="F2920">
            <v>65322</v>
          </cell>
          <cell r="G2920">
            <v>65374</v>
          </cell>
          <cell r="H2920">
            <v>65561</v>
          </cell>
        </row>
        <row r="2921">
          <cell r="A2921" t="str">
            <v>Omega General Insurance Company (A638) P20108902: TOTAL ASSETS - Vested</v>
          </cell>
          <cell r="B2921" t="str">
            <v>Omega General Insurance Company (A638)</v>
          </cell>
          <cell r="C2921" t="str">
            <v>P20108902: TOTAL ASSETS - Vested</v>
          </cell>
        </row>
        <row r="2922">
          <cell r="A2922" t="str">
            <v>Omega General Insurance Company (A638) P20201201: Unearned Premiums</v>
          </cell>
          <cell r="B2922" t="str">
            <v>Omega General Insurance Company (A638)</v>
          </cell>
          <cell r="C2922" t="str">
            <v>P20201201: Unearned Premiums</v>
          </cell>
          <cell r="D2922">
            <v>20239</v>
          </cell>
          <cell r="E2922">
            <v>18709</v>
          </cell>
          <cell r="F2922">
            <v>18081</v>
          </cell>
          <cell r="G2922">
            <v>16394</v>
          </cell>
          <cell r="H2922">
            <v>16301</v>
          </cell>
        </row>
        <row r="2923">
          <cell r="A2923" t="str">
            <v>Omega General Insurance Company (A638) P20201301: Unpaid Claims &amp; Exp</v>
          </cell>
          <cell r="B2923" t="str">
            <v>Omega General Insurance Company (A638)</v>
          </cell>
          <cell r="C2923" t="str">
            <v>P20201301: Unpaid Claims &amp; Exp</v>
          </cell>
          <cell r="D2923">
            <v>20173</v>
          </cell>
          <cell r="E2923">
            <v>19659</v>
          </cell>
          <cell r="F2923">
            <v>13889</v>
          </cell>
          <cell r="G2923">
            <v>14584</v>
          </cell>
          <cell r="H2923">
            <v>14915</v>
          </cell>
        </row>
        <row r="2924">
          <cell r="A2924" t="str">
            <v>Omega General Insurance Company (A638) P20202901: TOTAL LIABILITIES</v>
          </cell>
          <cell r="B2924" t="str">
            <v>Omega General Insurance Company (A638)</v>
          </cell>
          <cell r="C2924" t="str">
            <v>P20202901: TOTAL LIABILITIES</v>
          </cell>
          <cell r="D2924">
            <v>63799</v>
          </cell>
          <cell r="E2924">
            <v>60481</v>
          </cell>
          <cell r="F2924">
            <v>54246</v>
          </cell>
          <cell r="G2924">
            <v>53854</v>
          </cell>
          <cell r="H2924">
            <v>53373</v>
          </cell>
        </row>
        <row r="2925">
          <cell r="A2925" t="str">
            <v>Omega General Insurance Company (A638) P20204901: TOTAL EQUITY</v>
          </cell>
          <cell r="B2925" t="str">
            <v>Omega General Insurance Company (A638)</v>
          </cell>
          <cell r="C2925" t="str">
            <v>P20204901: TOTAL EQUITY</v>
          </cell>
          <cell r="D2925">
            <v>9108</v>
          </cell>
          <cell r="E2925">
            <v>9053</v>
          </cell>
          <cell r="F2925">
            <v>11076</v>
          </cell>
          <cell r="G2925">
            <v>11520</v>
          </cell>
          <cell r="H2925">
            <v>12188</v>
          </cell>
        </row>
        <row r="2926">
          <cell r="A2926" t="str">
            <v>Omega General Insurance Company (A638) P20206901: Total Head Office Account, Reserves and AOCI</v>
          </cell>
          <cell r="B2926" t="str">
            <v>Omega General Insurance Company (A638)</v>
          </cell>
          <cell r="C2926" t="str">
            <v>P20206901: Total Head Office Account, Reserves and AOCI</v>
          </cell>
        </row>
        <row r="2927">
          <cell r="A2927" t="str">
            <v>Omega General Insurance Company (A638) P20300101: Direct Written Premiums</v>
          </cell>
          <cell r="B2927" t="str">
            <v>Omega General Insurance Company (A638)</v>
          </cell>
          <cell r="C2927" t="str">
            <v>P20300101: Direct Written Premiums</v>
          </cell>
          <cell r="D2927">
            <v>84093</v>
          </cell>
          <cell r="E2927">
            <v>79704</v>
          </cell>
          <cell r="F2927">
            <v>95266</v>
          </cell>
          <cell r="G2927">
            <v>113620</v>
          </cell>
          <cell r="H2927">
            <v>106465</v>
          </cell>
        </row>
        <row r="2928">
          <cell r="A2928" t="str">
            <v>Omega General Insurance Company (A638) P20300201: Reinsurance Assumed</v>
          </cell>
          <cell r="B2928" t="str">
            <v>Omega General Insurance Company (A638)</v>
          </cell>
          <cell r="C2928" t="str">
            <v>P20300201: Reinsurance Assumed</v>
          </cell>
          <cell r="D2928">
            <v>6</v>
          </cell>
          <cell r="E2928">
            <v>6</v>
          </cell>
          <cell r="F2928">
            <v>2</v>
          </cell>
          <cell r="G2928">
            <v>1</v>
          </cell>
          <cell r="H2928">
            <v>0</v>
          </cell>
        </row>
        <row r="2929">
          <cell r="A2929" t="str">
            <v>Omega General Insurance Company (A638) P20300301: Reinsurance Ceded</v>
          </cell>
          <cell r="B2929" t="str">
            <v>Omega General Insurance Company (A638)</v>
          </cell>
          <cell r="C2929" t="str">
            <v>P20300301: Reinsurance Ceded</v>
          </cell>
          <cell r="D2929">
            <v>80341</v>
          </cell>
          <cell r="E2929">
            <v>78672</v>
          </cell>
          <cell r="F2929">
            <v>93977</v>
          </cell>
          <cell r="G2929">
            <v>112697</v>
          </cell>
          <cell r="H2929">
            <v>105591</v>
          </cell>
        </row>
        <row r="2930">
          <cell r="A2930" t="str">
            <v>Omega General Insurance Company (A638) P20300401: Net Premiums Written</v>
          </cell>
          <cell r="B2930" t="str">
            <v>Omega General Insurance Company (A638)</v>
          </cell>
          <cell r="C2930" t="str">
            <v>P20300401: Net Premiums Written</v>
          </cell>
          <cell r="D2930">
            <v>3758</v>
          </cell>
          <cell r="E2930">
            <v>1038</v>
          </cell>
          <cell r="F2930">
            <v>1291</v>
          </cell>
          <cell r="G2930">
            <v>924</v>
          </cell>
          <cell r="H2930">
            <v>874</v>
          </cell>
        </row>
        <row r="2931">
          <cell r="A2931" t="str">
            <v>Omega General Insurance Company (A638) P20300601: Net Premiums Earned</v>
          </cell>
          <cell r="B2931" t="str">
            <v>Omega General Insurance Company (A638)</v>
          </cell>
          <cell r="C2931" t="str">
            <v>P20300601: Net Premiums Earned</v>
          </cell>
          <cell r="D2931">
            <v>1417</v>
          </cell>
          <cell r="E2931">
            <v>1310</v>
          </cell>
          <cell r="F2931">
            <v>1041</v>
          </cell>
          <cell r="G2931">
            <v>1126</v>
          </cell>
          <cell r="H2931">
            <v>1272</v>
          </cell>
        </row>
        <row r="2932">
          <cell r="A2932" t="str">
            <v>Omega General Insurance Company (A638) P20306201: Gross Claims and Adjustment Expenses</v>
          </cell>
          <cell r="B2932" t="str">
            <v>Omega General Insurance Company (A638)</v>
          </cell>
          <cell r="C2932" t="str">
            <v>P20306201: Gross Claims and Adjustment Expenses</v>
          </cell>
          <cell r="D2932">
            <v>46291</v>
          </cell>
          <cell r="E2932">
            <v>49287</v>
          </cell>
          <cell r="F2932">
            <v>54481</v>
          </cell>
          <cell r="G2932">
            <v>66742</v>
          </cell>
          <cell r="H2932">
            <v>63090</v>
          </cell>
        </row>
        <row r="2933">
          <cell r="A2933" t="str">
            <v>Omega General Insurance Company (A638) P20301001: Net Claims and Adj. Exp.</v>
          </cell>
          <cell r="B2933" t="str">
            <v>Omega General Insurance Company (A638)</v>
          </cell>
          <cell r="C2933" t="str">
            <v>P20301001: Net Claims and Adj. Exp.</v>
          </cell>
          <cell r="D2933">
            <v>1773</v>
          </cell>
          <cell r="E2933">
            <v>732</v>
          </cell>
          <cell r="F2933">
            <v>-1257</v>
          </cell>
          <cell r="G2933">
            <v>405</v>
          </cell>
          <cell r="H2933">
            <v>778</v>
          </cell>
        </row>
        <row r="2934">
          <cell r="A2934" t="str">
            <v>Omega General Insurance Company (A638) P20300901: Total Underwriting Revenue</v>
          </cell>
          <cell r="B2934" t="str">
            <v>Omega General Insurance Company (A638)</v>
          </cell>
          <cell r="C2934" t="str">
            <v>P20300901: Total Underwriting Revenue</v>
          </cell>
          <cell r="D2934">
            <v>1417</v>
          </cell>
          <cell r="E2934">
            <v>1310</v>
          </cell>
          <cell r="F2934">
            <v>1041</v>
          </cell>
          <cell r="G2934">
            <v>1126</v>
          </cell>
          <cell r="H2934">
            <v>1272</v>
          </cell>
        </row>
        <row r="2935">
          <cell r="A2935" t="str">
            <v>Omega General Insurance Company (A638) P20306601: Gross Commissions</v>
          </cell>
          <cell r="B2935" t="str">
            <v>Omega General Insurance Company (A638)</v>
          </cell>
          <cell r="C2935" t="str">
            <v>P20306601: Gross Commissions</v>
          </cell>
          <cell r="D2935">
            <v>15755</v>
          </cell>
          <cell r="E2935">
            <v>19238</v>
          </cell>
          <cell r="F2935">
            <v>23103</v>
          </cell>
          <cell r="G2935">
            <v>28009</v>
          </cell>
          <cell r="H2935">
            <v>26073</v>
          </cell>
        </row>
        <row r="2936">
          <cell r="A2936" t="str">
            <v>Omega General Insurance Company (A638) P20306801: Ceded Commissions</v>
          </cell>
          <cell r="B2936" t="str">
            <v>Omega General Insurance Company (A638)</v>
          </cell>
          <cell r="C2936" t="str">
            <v>P20306801: Ceded Commissions</v>
          </cell>
          <cell r="D2936">
            <v>18878</v>
          </cell>
          <cell r="E2936">
            <v>23120</v>
          </cell>
          <cell r="F2936">
            <v>27648</v>
          </cell>
          <cell r="G2936">
            <v>33400</v>
          </cell>
          <cell r="H2936">
            <v>31096</v>
          </cell>
        </row>
        <row r="2937">
          <cell r="A2937" t="str">
            <v>Omega General Insurance Company (A638) P20301601: General Exp.s</v>
          </cell>
          <cell r="B2937" t="str">
            <v>Omega General Insurance Company (A638)</v>
          </cell>
          <cell r="C2937" t="str">
            <v>P20301601: General Exp.s</v>
          </cell>
          <cell r="D2937">
            <v>1421</v>
          </cell>
          <cell r="E2937">
            <v>1376</v>
          </cell>
          <cell r="F2937">
            <v>1315</v>
          </cell>
          <cell r="G2937">
            <v>1249</v>
          </cell>
          <cell r="H2937">
            <v>1094</v>
          </cell>
        </row>
        <row r="2938">
          <cell r="A2938" t="str">
            <v>Omega General Insurance Company (A638) P20301901: Total Claims and Exp.s</v>
          </cell>
          <cell r="B2938" t="str">
            <v>Omega General Insurance Company (A638)</v>
          </cell>
          <cell r="C2938" t="str">
            <v>P20301901: Total Claims and Exp.s</v>
          </cell>
          <cell r="D2938">
            <v>2688</v>
          </cell>
          <cell r="E2938">
            <v>1414</v>
          </cell>
          <cell r="F2938">
            <v>-651</v>
          </cell>
          <cell r="G2938">
            <v>877</v>
          </cell>
          <cell r="H2938">
            <v>1103</v>
          </cell>
        </row>
        <row r="2939">
          <cell r="A2939" t="str">
            <v>Omega General Insurance Company (A638) P20302901: Underwriting Income</v>
          </cell>
          <cell r="B2939" t="str">
            <v>Omega General Insurance Company (A638)</v>
          </cell>
          <cell r="C2939" t="str">
            <v>P20302901: Underwriting Income</v>
          </cell>
          <cell r="D2939">
            <v>-1271</v>
          </cell>
          <cell r="E2939">
            <v>-104</v>
          </cell>
          <cell r="F2939">
            <v>1692</v>
          </cell>
          <cell r="G2939">
            <v>249</v>
          </cell>
          <cell r="H2939">
            <v>169</v>
          </cell>
        </row>
        <row r="2940">
          <cell r="A2940" t="str">
            <v>Omega General Insurance Company (A638) P20303901: Net Investment Income</v>
          </cell>
          <cell r="B2940" t="str">
            <v>Omega General Insurance Company (A638)</v>
          </cell>
          <cell r="C2940" t="str">
            <v>P20303901: Net Investment Income</v>
          </cell>
          <cell r="D2940">
            <v>470</v>
          </cell>
          <cell r="E2940">
            <v>-24</v>
          </cell>
          <cell r="F2940">
            <v>363</v>
          </cell>
          <cell r="G2940">
            <v>326</v>
          </cell>
          <cell r="H2940">
            <v>922</v>
          </cell>
        </row>
        <row r="2941">
          <cell r="A2941" t="str">
            <v>Omega General Insurance Company (A638) P20308901: NET INCOME</v>
          </cell>
          <cell r="B2941" t="str">
            <v>Omega General Insurance Company (A638)</v>
          </cell>
          <cell r="C2941" t="str">
            <v>P20308901: NET INCOME</v>
          </cell>
          <cell r="D2941">
            <v>-1273</v>
          </cell>
          <cell r="E2941">
            <v>-120</v>
          </cell>
          <cell r="F2941">
            <v>1951</v>
          </cell>
          <cell r="G2941">
            <v>204</v>
          </cell>
          <cell r="H2941">
            <v>880</v>
          </cell>
        </row>
        <row r="2942">
          <cell r="A2942" t="str">
            <v>Omega General Insurance Company (A638) P20451101: Transfers from (to) Head Office - Subtotal</v>
          </cell>
          <cell r="B2942" t="str">
            <v>Omega General Insurance Company (A638)</v>
          </cell>
          <cell r="C2942" t="str">
            <v>P20451101: Transfers from (to) Head Office - Subtotal</v>
          </cell>
        </row>
        <row r="2943">
          <cell r="A2943" t="str">
            <v>Omega General Insurance Company (A638) P20452001: Advances (Returns)</v>
          </cell>
          <cell r="B2943" t="str">
            <v>Omega General Insurance Company (A638)</v>
          </cell>
          <cell r="C2943" t="str">
            <v>P20452001: Advances (Returns)</v>
          </cell>
        </row>
        <row r="2944">
          <cell r="A2944" t="str">
            <v>Omega General Insurance Company (A638) P30610101: Capital available</v>
          </cell>
          <cell r="B2944" t="str">
            <v>Omega General Insurance Company (A638)</v>
          </cell>
          <cell r="C2944" t="str">
            <v>P30610101: Capital available</v>
          </cell>
          <cell r="D2944">
            <v>8434</v>
          </cell>
          <cell r="E2944">
            <v>8159</v>
          </cell>
          <cell r="F2944">
            <v>10042</v>
          </cell>
          <cell r="G2944">
            <v>11058</v>
          </cell>
          <cell r="H2944">
            <v>11671</v>
          </cell>
        </row>
        <row r="2945">
          <cell r="A2945" t="str">
            <v>Omega General Insurance Company (A638) P30610901: Total Capital Available</v>
          </cell>
          <cell r="B2945" t="str">
            <v>Omega General Insurance Company (A638)</v>
          </cell>
          <cell r="C2945" t="str">
            <v>P30610901: Total Capital Available</v>
          </cell>
          <cell r="D2945">
            <v>8434</v>
          </cell>
          <cell r="E2945">
            <v>8159</v>
          </cell>
          <cell r="F2945">
            <v>10042</v>
          </cell>
          <cell r="G2945">
            <v>11058</v>
          </cell>
          <cell r="H2945">
            <v>11671</v>
          </cell>
        </row>
        <row r="2946">
          <cell r="A2946" t="str">
            <v>Omega General Insurance Company (A638) P30611101: Net Assets Available</v>
          </cell>
          <cell r="B2946" t="str">
            <v>Omega General Insurance Company (A638)</v>
          </cell>
          <cell r="C2946" t="str">
            <v>P30611101: Net Assets Available</v>
          </cell>
        </row>
        <row r="2947">
          <cell r="A2947" t="str">
            <v>Omega General Insurance Company (A638) P30611901: Total Net Assets Available</v>
          </cell>
          <cell r="B2947" t="str">
            <v>Omega General Insurance Company (A638)</v>
          </cell>
          <cell r="C2947" t="str">
            <v>P30611901: Total Net Assets Available</v>
          </cell>
        </row>
        <row r="2948">
          <cell r="A2948" t="str">
            <v>Omega General Insurance Company (A638) P30615901: Total Capital (Margin) Required at Target</v>
          </cell>
          <cell r="B2948" t="str">
            <v>Omega General Insurance Company (A638)</v>
          </cell>
          <cell r="C2948" t="str">
            <v>P30615901: Total Capital (Margin) Required at Target</v>
          </cell>
          <cell r="D2948">
            <v>3823</v>
          </cell>
          <cell r="E2948">
            <v>3385</v>
          </cell>
          <cell r="F2948">
            <v>3790</v>
          </cell>
          <cell r="G2948">
            <v>5455</v>
          </cell>
          <cell r="H2948">
            <v>3343</v>
          </cell>
        </row>
        <row r="2949">
          <cell r="A2949" t="str">
            <v>Omega General Insurance Company (A638) P30616001: Minimum Capital (Margin) Required (line 59 / 1.5)</v>
          </cell>
          <cell r="B2949" t="str">
            <v>Omega General Insurance Company (A638)</v>
          </cell>
          <cell r="C2949" t="str">
            <v>P30616001: Minimum Capital (Margin) Required (line 59 / 1.5)</v>
          </cell>
          <cell r="D2949">
            <v>2549</v>
          </cell>
          <cell r="E2949">
            <v>2257</v>
          </cell>
          <cell r="F2949">
            <v>2527</v>
          </cell>
          <cell r="G2949">
            <v>3637</v>
          </cell>
          <cell r="H2949">
            <v>2229</v>
          </cell>
        </row>
        <row r="2950">
          <cell r="A2950" t="str">
            <v>Omega General Insurance Company (A638) P30616801: Total Capital (Margin) Required at Target : Specify</v>
          </cell>
          <cell r="B2950" t="str">
            <v>Omega General Insurance Company (A638)</v>
          </cell>
          <cell r="C2950" t="str">
            <v>P30616801: Total Capital (Margin) Required at Target : Specify</v>
          </cell>
          <cell r="D2950">
            <v>0</v>
          </cell>
          <cell r="E2950">
            <v>0</v>
          </cell>
          <cell r="F2950">
            <v>0</v>
          </cell>
          <cell r="G2950">
            <v>0</v>
          </cell>
          <cell r="H2950">
            <v>0</v>
          </cell>
        </row>
        <row r="2951">
          <cell r="A2951" t="str">
            <v>Omega General Insurance Company (A638) P30616901: Total minimum capital (margin) required</v>
          </cell>
          <cell r="B2951" t="str">
            <v>Omega General Insurance Company (A638)</v>
          </cell>
          <cell r="C2951" t="str">
            <v>P30616901: Total minimum capital (margin) required</v>
          </cell>
          <cell r="D2951">
            <v>2549</v>
          </cell>
          <cell r="E2951">
            <v>2257</v>
          </cell>
          <cell r="F2951">
            <v>2527</v>
          </cell>
          <cell r="G2951">
            <v>3637</v>
          </cell>
          <cell r="H2951">
            <v>2229</v>
          </cell>
        </row>
        <row r="2952">
          <cell r="A2952" t="str">
            <v>Omega General Insurance Company (A638) P30617901: Excess Capital (Net Assets Available) over Minimum Capital (Margin) Required</v>
          </cell>
          <cell r="B2952" t="str">
            <v>Omega General Insurance Company (A638)</v>
          </cell>
          <cell r="C2952" t="str">
            <v>P30617901: Excess Capital (Net Assets Available) over Minimum Capital (Margin) Required</v>
          </cell>
          <cell r="D2952">
            <v>5885</v>
          </cell>
          <cell r="E2952">
            <v>5902</v>
          </cell>
          <cell r="F2952">
            <v>7515</v>
          </cell>
          <cell r="G2952">
            <v>7421</v>
          </cell>
          <cell r="H2952">
            <v>9442</v>
          </cell>
        </row>
        <row r="2953">
          <cell r="A2953" t="str">
            <v>Omega General Insurance Company (A638) P30619001: Ratio (Line 09 or line 19 as a % of line 69)</v>
          </cell>
          <cell r="B2953" t="str">
            <v>Omega General Insurance Company (A638)</v>
          </cell>
          <cell r="C2953" t="str">
            <v>P30619001: Ratio (Line 09 or line 19 as a % of line 69)</v>
          </cell>
          <cell r="D2953">
            <v>330.87</v>
          </cell>
          <cell r="E2953">
            <v>361.5</v>
          </cell>
          <cell r="F2953">
            <v>397.39</v>
          </cell>
          <cell r="G2953">
            <v>304.04000000000002</v>
          </cell>
          <cell r="H2953">
            <v>523.6</v>
          </cell>
        </row>
        <row r="2954">
          <cell r="A2954" t="str">
            <v>Partner Reinsurance Company of the U.S. (D580) P20100101: Cash and Cash Equivalents</v>
          </cell>
          <cell r="B2954" t="str">
            <v>Partner Reinsurance Company of the U.S. (D580)</v>
          </cell>
          <cell r="C2954" t="str">
            <v>P20100101: Cash and Cash Equivalents</v>
          </cell>
          <cell r="D2954">
            <v>14758</v>
          </cell>
          <cell r="E2954">
            <v>20763</v>
          </cell>
          <cell r="F2954">
            <v>20071</v>
          </cell>
          <cell r="G2954">
            <v>31369</v>
          </cell>
          <cell r="H2954">
            <v>17646</v>
          </cell>
        </row>
        <row r="2955">
          <cell r="A2955" t="str">
            <v>Partner Reinsurance Company of the U.S. (D580) P20101901: Total Investments</v>
          </cell>
          <cell r="B2955" t="str">
            <v>Partner Reinsurance Company of the U.S. (D580)</v>
          </cell>
          <cell r="C2955" t="str">
            <v>P20101901: Total Investments</v>
          </cell>
          <cell r="D2955">
            <v>428395</v>
          </cell>
          <cell r="E2955">
            <v>417155</v>
          </cell>
          <cell r="F2955">
            <v>449370</v>
          </cell>
          <cell r="G2955">
            <v>453912</v>
          </cell>
          <cell r="H2955">
            <v>507037</v>
          </cell>
        </row>
        <row r="2956">
          <cell r="A2956" t="str">
            <v>Partner Reinsurance Company of the U.S. (D580) P20108901: TOTAL ASSETS</v>
          </cell>
          <cell r="B2956" t="str">
            <v>Partner Reinsurance Company of the U.S. (D580)</v>
          </cell>
          <cell r="C2956" t="str">
            <v>P20108901: TOTAL ASSETS</v>
          </cell>
          <cell r="D2956">
            <v>476036</v>
          </cell>
          <cell r="E2956">
            <v>509992</v>
          </cell>
          <cell r="F2956">
            <v>546368</v>
          </cell>
          <cell r="G2956">
            <v>567588</v>
          </cell>
          <cell r="H2956">
            <v>630382</v>
          </cell>
        </row>
        <row r="2957">
          <cell r="A2957" t="str">
            <v>Partner Reinsurance Company of the U.S. (D580) P20108902: TOTAL ASSETS - Vested</v>
          </cell>
          <cell r="B2957" t="str">
            <v>Partner Reinsurance Company of the U.S. (D580)</v>
          </cell>
          <cell r="C2957" t="str">
            <v>P20108902: TOTAL ASSETS - Vested</v>
          </cell>
          <cell r="D2957">
            <v>412827</v>
          </cell>
          <cell r="E2957">
            <v>409529</v>
          </cell>
          <cell r="F2957">
            <v>414658</v>
          </cell>
          <cell r="G2957">
            <v>441098</v>
          </cell>
          <cell r="H2957">
            <v>502055</v>
          </cell>
        </row>
        <row r="2958">
          <cell r="A2958" t="str">
            <v>Partner Reinsurance Company of the U.S. (D580) P20201201: Unearned Premiums</v>
          </cell>
          <cell r="B2958" t="str">
            <v>Partner Reinsurance Company of the U.S. (D580)</v>
          </cell>
          <cell r="C2958" t="str">
            <v>P20201201: Unearned Premiums</v>
          </cell>
          <cell r="D2958">
            <v>23602</v>
          </cell>
          <cell r="E2958">
            <v>28783</v>
          </cell>
          <cell r="F2958">
            <v>31857</v>
          </cell>
          <cell r="G2958">
            <v>34972</v>
          </cell>
          <cell r="H2958">
            <v>52229</v>
          </cell>
        </row>
        <row r="2959">
          <cell r="A2959" t="str">
            <v>Partner Reinsurance Company of the U.S. (D580) P20201301: Unpaid Claims &amp; Exp</v>
          </cell>
          <cell r="B2959" t="str">
            <v>Partner Reinsurance Company of the U.S. (D580)</v>
          </cell>
          <cell r="C2959" t="str">
            <v>P20201301: Unpaid Claims &amp; Exp</v>
          </cell>
          <cell r="D2959">
            <v>232462</v>
          </cell>
          <cell r="E2959">
            <v>251235</v>
          </cell>
          <cell r="F2959">
            <v>258951</v>
          </cell>
          <cell r="G2959">
            <v>284888</v>
          </cell>
          <cell r="H2959">
            <v>322700</v>
          </cell>
        </row>
        <row r="2960">
          <cell r="A2960" t="str">
            <v>Partner Reinsurance Company of the U.S. (D580) P20202901: TOTAL LIABILITIES</v>
          </cell>
          <cell r="B2960" t="str">
            <v>Partner Reinsurance Company of the U.S. (D580)</v>
          </cell>
          <cell r="C2960" t="str">
            <v>P20202901: TOTAL LIABILITIES</v>
          </cell>
          <cell r="D2960">
            <v>258147</v>
          </cell>
          <cell r="E2960">
            <v>291244</v>
          </cell>
          <cell r="F2960">
            <v>308178</v>
          </cell>
          <cell r="G2960">
            <v>332568</v>
          </cell>
          <cell r="H2960">
            <v>385629</v>
          </cell>
        </row>
        <row r="2961">
          <cell r="A2961" t="str">
            <v>Partner Reinsurance Company of the U.S. (D580) P20204901: TOTAL EQUITY</v>
          </cell>
          <cell r="B2961" t="str">
            <v>Partner Reinsurance Company of the U.S. (D580)</v>
          </cell>
          <cell r="C2961" t="str">
            <v>P20204901: TOTAL EQUITY</v>
          </cell>
        </row>
        <row r="2962">
          <cell r="A2962" t="str">
            <v>Partner Reinsurance Company of the U.S. (D580) P20206901: Total Head Office Account, Reserves and AOCI</v>
          </cell>
          <cell r="B2962" t="str">
            <v>Partner Reinsurance Company of the U.S. (D580)</v>
          </cell>
          <cell r="C2962" t="str">
            <v>P20206901: Total Head Office Account, Reserves and AOCI</v>
          </cell>
          <cell r="D2962">
            <v>217889</v>
          </cell>
          <cell r="E2962">
            <v>218748</v>
          </cell>
          <cell r="F2962">
            <v>238190</v>
          </cell>
          <cell r="G2962">
            <v>235020</v>
          </cell>
          <cell r="H2962">
            <v>244753</v>
          </cell>
        </row>
        <row r="2963">
          <cell r="A2963" t="str">
            <v>Partner Reinsurance Company of the U.S. (D580) P20300101: Direct Written Premiums</v>
          </cell>
          <cell r="B2963" t="str">
            <v>Partner Reinsurance Company of the U.S. (D580)</v>
          </cell>
          <cell r="C2963" t="str">
            <v>P20300101: Direct Written Premiums</v>
          </cell>
          <cell r="D2963">
            <v>0</v>
          </cell>
          <cell r="E2963">
            <v>0</v>
          </cell>
          <cell r="F2963">
            <v>0</v>
          </cell>
          <cell r="G2963">
            <v>0</v>
          </cell>
          <cell r="H2963">
            <v>0</v>
          </cell>
        </row>
        <row r="2964">
          <cell r="A2964" t="str">
            <v>Partner Reinsurance Company of the U.S. (D580) P20300201: Reinsurance Assumed</v>
          </cell>
          <cell r="B2964" t="str">
            <v>Partner Reinsurance Company of the U.S. (D580)</v>
          </cell>
          <cell r="C2964" t="str">
            <v>P20300201: Reinsurance Assumed</v>
          </cell>
          <cell r="D2964">
            <v>104044</v>
          </cell>
          <cell r="E2964">
            <v>124421</v>
          </cell>
          <cell r="F2964">
            <v>146401</v>
          </cell>
          <cell r="G2964">
            <v>155612</v>
          </cell>
          <cell r="H2964">
            <v>137144</v>
          </cell>
        </row>
        <row r="2965">
          <cell r="A2965" t="str">
            <v>Partner Reinsurance Company of the U.S. (D580) P20300301: Reinsurance Ceded</v>
          </cell>
          <cell r="B2965" t="str">
            <v>Partner Reinsurance Company of the U.S. (D580)</v>
          </cell>
          <cell r="C2965" t="str">
            <v>P20300301: Reinsurance Ceded</v>
          </cell>
          <cell r="D2965">
            <v>13759</v>
          </cell>
          <cell r="E2965">
            <v>17308</v>
          </cell>
          <cell r="F2965">
            <v>15384</v>
          </cell>
          <cell r="G2965">
            <v>21412</v>
          </cell>
          <cell r="H2965">
            <v>19194</v>
          </cell>
        </row>
        <row r="2966">
          <cell r="A2966" t="str">
            <v>Partner Reinsurance Company of the U.S. (D580) P20300401: Net Premiums Written</v>
          </cell>
          <cell r="B2966" t="str">
            <v>Partner Reinsurance Company of the U.S. (D580)</v>
          </cell>
          <cell r="C2966" t="str">
            <v>P20300401: Net Premiums Written</v>
          </cell>
          <cell r="D2966">
            <v>90285</v>
          </cell>
          <cell r="E2966">
            <v>107113</v>
          </cell>
          <cell r="F2966">
            <v>131017</v>
          </cell>
          <cell r="G2966">
            <v>134200</v>
          </cell>
          <cell r="H2966">
            <v>117950</v>
          </cell>
        </row>
        <row r="2967">
          <cell r="A2967" t="str">
            <v>Partner Reinsurance Company of the U.S. (D580) P20300601: Net Premiums Earned</v>
          </cell>
          <cell r="B2967" t="str">
            <v>Partner Reinsurance Company of the U.S. (D580)</v>
          </cell>
          <cell r="C2967" t="str">
            <v>P20300601: Net Premiums Earned</v>
          </cell>
          <cell r="D2967">
            <v>98797</v>
          </cell>
          <cell r="E2967">
            <v>103183</v>
          </cell>
          <cell r="F2967">
            <v>127652</v>
          </cell>
          <cell r="G2967">
            <v>133062</v>
          </cell>
          <cell r="H2967">
            <v>104145</v>
          </cell>
        </row>
        <row r="2968">
          <cell r="A2968" t="str">
            <v>Partner Reinsurance Company of the U.S. (D580) P20306201: Gross Claims and Adjustment Expenses</v>
          </cell>
          <cell r="B2968" t="str">
            <v>Partner Reinsurance Company of the U.S. (D580)</v>
          </cell>
          <cell r="C2968" t="str">
            <v>P20306201: Gross Claims and Adjustment Expenses</v>
          </cell>
          <cell r="D2968">
            <v>12179</v>
          </cell>
          <cell r="E2968">
            <v>83893</v>
          </cell>
          <cell r="F2968">
            <v>87087</v>
          </cell>
          <cell r="G2968">
            <v>130444</v>
          </cell>
          <cell r="H2968">
            <v>98680</v>
          </cell>
        </row>
        <row r="2969">
          <cell r="A2969" t="str">
            <v>Partner Reinsurance Company of the U.S. (D580) P20301001: Net Claims and Adj. Exp.</v>
          </cell>
          <cell r="B2969" t="str">
            <v>Partner Reinsurance Company of the U.S. (D580)</v>
          </cell>
          <cell r="C2969" t="str">
            <v>P20301001: Net Claims and Adj. Exp.</v>
          </cell>
          <cell r="D2969">
            <v>12781</v>
          </cell>
          <cell r="E2969">
            <v>77176</v>
          </cell>
          <cell r="F2969">
            <v>84188</v>
          </cell>
          <cell r="G2969">
            <v>124026</v>
          </cell>
          <cell r="H2969">
            <v>87088</v>
          </cell>
        </row>
        <row r="2970">
          <cell r="A2970" t="str">
            <v>Partner Reinsurance Company of the U.S. (D580) P20300901: Total Underwriting Revenue</v>
          </cell>
          <cell r="B2970" t="str">
            <v>Partner Reinsurance Company of the U.S. (D580)</v>
          </cell>
          <cell r="C2970" t="str">
            <v>P20300901: Total Underwriting Revenue</v>
          </cell>
          <cell r="D2970">
            <v>98797</v>
          </cell>
          <cell r="E2970">
            <v>103183</v>
          </cell>
          <cell r="F2970">
            <v>127652</v>
          </cell>
          <cell r="G2970">
            <v>133062</v>
          </cell>
          <cell r="H2970">
            <v>104145</v>
          </cell>
        </row>
        <row r="2971">
          <cell r="A2971" t="str">
            <v>Partner Reinsurance Company of the U.S. (D580) P20306601: Gross Commissions</v>
          </cell>
          <cell r="B2971" t="str">
            <v>Partner Reinsurance Company of the U.S. (D580)</v>
          </cell>
          <cell r="C2971" t="str">
            <v>P20306601: Gross Commissions</v>
          </cell>
          <cell r="D2971">
            <v>23517</v>
          </cell>
          <cell r="E2971">
            <v>27505</v>
          </cell>
          <cell r="F2971">
            <v>30837</v>
          </cell>
          <cell r="G2971">
            <v>36080</v>
          </cell>
          <cell r="H2971">
            <v>29719</v>
          </cell>
        </row>
        <row r="2972">
          <cell r="A2972" t="str">
            <v>Partner Reinsurance Company of the U.S. (D580) P20306801: Ceded Commissions</v>
          </cell>
          <cell r="B2972" t="str">
            <v>Partner Reinsurance Company of the U.S. (D580)</v>
          </cell>
          <cell r="C2972" t="str">
            <v>P20306801: Ceded Commissions</v>
          </cell>
          <cell r="D2972">
            <v>1091</v>
          </cell>
          <cell r="E2972">
            <v>2298</v>
          </cell>
          <cell r="F2972">
            <v>1499</v>
          </cell>
          <cell r="G2972">
            <v>3568</v>
          </cell>
          <cell r="H2972">
            <v>1942</v>
          </cell>
        </row>
        <row r="2973">
          <cell r="A2973" t="str">
            <v>Partner Reinsurance Company of the U.S. (D580) P20301601: General Exp.s</v>
          </cell>
          <cell r="B2973" t="str">
            <v>Partner Reinsurance Company of the U.S. (D580)</v>
          </cell>
          <cell r="C2973" t="str">
            <v>P20301601: General Exp.s</v>
          </cell>
          <cell r="D2973">
            <v>7425</v>
          </cell>
          <cell r="E2973">
            <v>5874</v>
          </cell>
          <cell r="F2973">
            <v>8689</v>
          </cell>
          <cell r="G2973">
            <v>8358</v>
          </cell>
          <cell r="H2973">
            <v>6391</v>
          </cell>
        </row>
        <row r="2974">
          <cell r="A2974" t="str">
            <v>Partner Reinsurance Company of the U.S. (D580) P20301901: Total Claims and Exp.s</v>
          </cell>
          <cell r="B2974" t="str">
            <v>Partner Reinsurance Company of the U.S. (D580)</v>
          </cell>
          <cell r="C2974" t="str">
            <v>P20301901: Total Claims and Exp.s</v>
          </cell>
          <cell r="D2974">
            <v>42632</v>
          </cell>
          <cell r="E2974">
            <v>108257</v>
          </cell>
          <cell r="F2974">
            <v>122215</v>
          </cell>
          <cell r="G2974">
            <v>164896</v>
          </cell>
          <cell r="H2974">
            <v>121256</v>
          </cell>
        </row>
        <row r="2975">
          <cell r="A2975" t="str">
            <v>Partner Reinsurance Company of the U.S. (D580) P20302901: Underwriting Income</v>
          </cell>
          <cell r="B2975" t="str">
            <v>Partner Reinsurance Company of the U.S. (D580)</v>
          </cell>
          <cell r="C2975" t="str">
            <v>P20302901: Underwriting Income</v>
          </cell>
          <cell r="D2975">
            <v>56165</v>
          </cell>
          <cell r="E2975">
            <v>-5074</v>
          </cell>
          <cell r="F2975">
            <v>5437</v>
          </cell>
          <cell r="G2975">
            <v>-31834</v>
          </cell>
          <cell r="H2975">
            <v>-17111</v>
          </cell>
        </row>
        <row r="2976">
          <cell r="A2976" t="str">
            <v>Partner Reinsurance Company of the U.S. (D580) P20303901: Net Investment Income</v>
          </cell>
          <cell r="B2976" t="str">
            <v>Partner Reinsurance Company of the U.S. (D580)</v>
          </cell>
          <cell r="C2976" t="str">
            <v>P20303901: Net Investment Income</v>
          </cell>
          <cell r="D2976">
            <v>-1890</v>
          </cell>
          <cell r="E2976">
            <v>7636</v>
          </cell>
          <cell r="F2976">
            <v>19086</v>
          </cell>
          <cell r="G2976">
            <v>26157</v>
          </cell>
          <cell r="H2976">
            <v>-3662</v>
          </cell>
        </row>
        <row r="2977">
          <cell r="A2977" t="str">
            <v>Partner Reinsurance Company of the U.S. (D580) P20308901: NET INCOME</v>
          </cell>
          <cell r="B2977" t="str">
            <v>Partner Reinsurance Company of the U.S. (D580)</v>
          </cell>
          <cell r="C2977" t="str">
            <v>P20308901: NET INCOME</v>
          </cell>
          <cell r="D2977">
            <v>39816</v>
          </cell>
          <cell r="E2977">
            <v>862</v>
          </cell>
          <cell r="F2977">
            <v>19487</v>
          </cell>
          <cell r="G2977">
            <v>-3157</v>
          </cell>
          <cell r="H2977">
            <v>-15267</v>
          </cell>
        </row>
        <row r="2978">
          <cell r="A2978" t="str">
            <v>Partner Reinsurance Company of the U.S. (D580) P20451101: Transfers from (to) Head Office - Subtotal</v>
          </cell>
          <cell r="B2978" t="str">
            <v>Partner Reinsurance Company of the U.S. (D580)</v>
          </cell>
          <cell r="C2978" t="str">
            <v>P20451101: Transfers from (to) Head Office - Subtotal</v>
          </cell>
          <cell r="D2978">
            <v>-30000</v>
          </cell>
          <cell r="E2978">
            <v>0</v>
          </cell>
          <cell r="F2978">
            <v>0</v>
          </cell>
          <cell r="G2978">
            <v>0</v>
          </cell>
          <cell r="H2978">
            <v>25000</v>
          </cell>
        </row>
        <row r="2979">
          <cell r="A2979" t="str">
            <v>Partner Reinsurance Company of the U.S. (D580) P20452001: Advances (Returns)</v>
          </cell>
          <cell r="B2979" t="str">
            <v>Partner Reinsurance Company of the U.S. (D580)</v>
          </cell>
          <cell r="C2979" t="str">
            <v>P20452001: Advances (Returns)</v>
          </cell>
          <cell r="D2979">
            <v>-30000</v>
          </cell>
          <cell r="E2979">
            <v>0</v>
          </cell>
          <cell r="F2979">
            <v>0</v>
          </cell>
          <cell r="G2979">
            <v>0</v>
          </cell>
          <cell r="H2979">
            <v>25000</v>
          </cell>
        </row>
        <row r="2980">
          <cell r="A2980" t="str">
            <v>Partner Reinsurance Company of the U.S. (D580) P30610101: Capital available</v>
          </cell>
          <cell r="B2980" t="str">
            <v>Partner Reinsurance Company of the U.S. (D580)</v>
          </cell>
          <cell r="C2980" t="str">
            <v>P30610101: Capital available</v>
          </cell>
        </row>
        <row r="2981">
          <cell r="A2981" t="str">
            <v>Partner Reinsurance Company of the U.S. (D580) P30610901: Total Capital Available</v>
          </cell>
          <cell r="B2981" t="str">
            <v>Partner Reinsurance Company of the U.S. (D580)</v>
          </cell>
          <cell r="C2981" t="str">
            <v>P30610901: Total Capital Available</v>
          </cell>
        </row>
        <row r="2982">
          <cell r="A2982" t="str">
            <v>Partner Reinsurance Company of the U.S. (D580) P30611101: Net Assets Available</v>
          </cell>
          <cell r="B2982" t="str">
            <v>Partner Reinsurance Company of the U.S. (D580)</v>
          </cell>
          <cell r="C2982" t="str">
            <v>P30611101: Net Assets Available</v>
          </cell>
          <cell r="D2982">
            <v>163891</v>
          </cell>
          <cell r="E2982">
            <v>129794</v>
          </cell>
          <cell r="F2982">
            <v>120937</v>
          </cell>
          <cell r="G2982">
            <v>128936</v>
          </cell>
          <cell r="H2982">
            <v>140356</v>
          </cell>
        </row>
        <row r="2983">
          <cell r="A2983" t="str">
            <v>Partner Reinsurance Company of the U.S. (D580) P30611901: Total Net Assets Available</v>
          </cell>
          <cell r="B2983" t="str">
            <v>Partner Reinsurance Company of the U.S. (D580)</v>
          </cell>
          <cell r="C2983" t="str">
            <v>P30611901: Total Net Assets Available</v>
          </cell>
          <cell r="D2983">
            <v>163891</v>
          </cell>
          <cell r="E2983">
            <v>129794</v>
          </cell>
          <cell r="F2983">
            <v>120937</v>
          </cell>
          <cell r="G2983">
            <v>128936</v>
          </cell>
          <cell r="H2983">
            <v>140356</v>
          </cell>
        </row>
        <row r="2984">
          <cell r="A2984" t="str">
            <v>Partner Reinsurance Company of the U.S. (D580) P30615901: Total Capital (Margin) Required at Target</v>
          </cell>
          <cell r="B2984" t="str">
            <v>Partner Reinsurance Company of the U.S. (D580)</v>
          </cell>
          <cell r="C2984" t="str">
            <v>P30615901: Total Capital (Margin) Required at Target</v>
          </cell>
          <cell r="D2984">
            <v>61503</v>
          </cell>
          <cell r="E2984">
            <v>67697</v>
          </cell>
          <cell r="F2984">
            <v>73433</v>
          </cell>
          <cell r="G2984">
            <v>77872</v>
          </cell>
          <cell r="H2984">
            <v>89722</v>
          </cell>
        </row>
        <row r="2985">
          <cell r="A2985" t="str">
            <v>Partner Reinsurance Company of the U.S. (D580) P30616001: Minimum Capital (Margin) Required (line 59 / 1.5)</v>
          </cell>
          <cell r="B2985" t="str">
            <v>Partner Reinsurance Company of the U.S. (D580)</v>
          </cell>
          <cell r="C2985" t="str">
            <v>P30616001: Minimum Capital (Margin) Required (line 59 / 1.5)</v>
          </cell>
          <cell r="D2985">
            <v>41002</v>
          </cell>
          <cell r="E2985">
            <v>45131</v>
          </cell>
          <cell r="F2985">
            <v>48955</v>
          </cell>
          <cell r="G2985">
            <v>51915</v>
          </cell>
          <cell r="H2985">
            <v>59815</v>
          </cell>
        </row>
        <row r="2986">
          <cell r="A2986" t="str">
            <v>Partner Reinsurance Company of the U.S. (D580) P30616801: Total Capital (Margin) Required at Target : Specify</v>
          </cell>
          <cell r="B2986" t="str">
            <v>Partner Reinsurance Company of the U.S. (D580)</v>
          </cell>
          <cell r="C2986" t="str">
            <v>P30616801: Total Capital (Margin) Required at Target : Specify</v>
          </cell>
          <cell r="D2986">
            <v>0</v>
          </cell>
          <cell r="E2986">
            <v>0</v>
          </cell>
          <cell r="F2986">
            <v>0</v>
          </cell>
          <cell r="G2986">
            <v>0</v>
          </cell>
          <cell r="H2986">
            <v>0</v>
          </cell>
        </row>
        <row r="2987">
          <cell r="A2987" t="str">
            <v>Partner Reinsurance Company of the U.S. (D580) P30616901: Total minimum capital (margin) required</v>
          </cell>
          <cell r="B2987" t="str">
            <v>Partner Reinsurance Company of the U.S. (D580)</v>
          </cell>
          <cell r="C2987" t="str">
            <v>P30616901: Total minimum capital (margin) required</v>
          </cell>
          <cell r="D2987">
            <v>41002</v>
          </cell>
          <cell r="E2987">
            <v>45131</v>
          </cell>
          <cell r="F2987">
            <v>48955</v>
          </cell>
          <cell r="G2987">
            <v>51915</v>
          </cell>
          <cell r="H2987">
            <v>59815</v>
          </cell>
        </row>
        <row r="2988">
          <cell r="A2988" t="str">
            <v>Partner Reinsurance Company of the U.S. (D580) P30617901: Excess Capital (Net Assets Available) over Minimum Capital (Margin) Required</v>
          </cell>
          <cell r="B2988" t="str">
            <v>Partner Reinsurance Company of the U.S. (D580)</v>
          </cell>
          <cell r="C2988" t="str">
            <v>P30617901: Excess Capital (Net Assets Available) over Minimum Capital (Margin) Required</v>
          </cell>
          <cell r="D2988">
            <v>122889</v>
          </cell>
          <cell r="E2988">
            <v>84663</v>
          </cell>
          <cell r="F2988">
            <v>71982</v>
          </cell>
          <cell r="G2988">
            <v>77021</v>
          </cell>
          <cell r="H2988">
            <v>80541</v>
          </cell>
        </row>
        <row r="2989">
          <cell r="A2989" t="str">
            <v>Partner Reinsurance Company of the U.S. (D580) P30619001: Ratio (Line 09 or line 19 as a % of line 69)</v>
          </cell>
          <cell r="B2989" t="str">
            <v>Partner Reinsurance Company of the U.S. (D580)</v>
          </cell>
          <cell r="C2989" t="str">
            <v>P30619001: Ratio (Line 09 or line 19 as a % of line 69)</v>
          </cell>
          <cell r="D2989">
            <v>399.71</v>
          </cell>
          <cell r="E2989">
            <v>287.58999999999997</v>
          </cell>
          <cell r="F2989">
            <v>247.04</v>
          </cell>
          <cell r="G2989">
            <v>248.36</v>
          </cell>
          <cell r="H2989">
            <v>234.65</v>
          </cell>
        </row>
        <row r="2990">
          <cell r="A2990" t="str">
            <v>Personal Insurance Company (The) (A650) P20100101: Cash and Cash Equivalents</v>
          </cell>
          <cell r="B2990" t="str">
            <v>Personal Insurance Company (The) (A650)</v>
          </cell>
          <cell r="C2990" t="str">
            <v>P20100101: Cash and Cash Equivalents</v>
          </cell>
          <cell r="D2990">
            <v>35272</v>
          </cell>
          <cell r="E2990">
            <v>42585</v>
          </cell>
          <cell r="F2990">
            <v>62341</v>
          </cell>
          <cell r="G2990">
            <v>78735</v>
          </cell>
          <cell r="H2990">
            <v>61252</v>
          </cell>
        </row>
        <row r="2991">
          <cell r="A2991" t="str">
            <v>Personal Insurance Company (The) (A650) P20101901: Total Investments</v>
          </cell>
          <cell r="B2991" t="str">
            <v>Personal Insurance Company (The) (A650)</v>
          </cell>
          <cell r="C2991" t="str">
            <v>P20101901: Total Investments</v>
          </cell>
          <cell r="D2991">
            <v>1452298</v>
          </cell>
          <cell r="E2991">
            <v>1409015</v>
          </cell>
          <cell r="F2991">
            <v>1603842</v>
          </cell>
          <cell r="G2991">
            <v>1800842</v>
          </cell>
          <cell r="H2991">
            <v>2021853</v>
          </cell>
        </row>
        <row r="2992">
          <cell r="A2992" t="str">
            <v>Personal Insurance Company (The) (A650) P20108901: TOTAL ASSETS</v>
          </cell>
          <cell r="B2992" t="str">
            <v>Personal Insurance Company (The) (A650)</v>
          </cell>
          <cell r="C2992" t="str">
            <v>P20108901: TOTAL ASSETS</v>
          </cell>
          <cell r="D2992">
            <v>2845014</v>
          </cell>
          <cell r="E2992">
            <v>2951386</v>
          </cell>
          <cell r="F2992">
            <v>3235511</v>
          </cell>
          <cell r="G2992">
            <v>3641840</v>
          </cell>
          <cell r="H2992">
            <v>3890351</v>
          </cell>
        </row>
        <row r="2993">
          <cell r="A2993" t="str">
            <v>Personal Insurance Company (The) (A650) P20108902: TOTAL ASSETS - Vested</v>
          </cell>
          <cell r="B2993" t="str">
            <v>Personal Insurance Company (The) (A650)</v>
          </cell>
          <cell r="C2993" t="str">
            <v>P20108902: TOTAL ASSETS - Vested</v>
          </cell>
        </row>
        <row r="2994">
          <cell r="A2994" t="str">
            <v>Personal Insurance Company (The) (A650) P20201201: Unearned Premiums</v>
          </cell>
          <cell r="B2994" t="str">
            <v>Personal Insurance Company (The) (A650)</v>
          </cell>
          <cell r="C2994" t="str">
            <v>P20201201: Unearned Premiums</v>
          </cell>
          <cell r="D2994">
            <v>448223</v>
          </cell>
          <cell r="E2994">
            <v>491854</v>
          </cell>
          <cell r="F2994">
            <v>530703</v>
          </cell>
          <cell r="G2994">
            <v>563345</v>
          </cell>
          <cell r="H2994">
            <v>587097</v>
          </cell>
        </row>
        <row r="2995">
          <cell r="A2995" t="str">
            <v>Personal Insurance Company (The) (A650) P20201301: Unpaid Claims &amp; Exp</v>
          </cell>
          <cell r="B2995" t="str">
            <v>Personal Insurance Company (The) (A650)</v>
          </cell>
          <cell r="C2995" t="str">
            <v>P20201301: Unpaid Claims &amp; Exp</v>
          </cell>
          <cell r="D2995">
            <v>1634495</v>
          </cell>
          <cell r="E2995">
            <v>1742473</v>
          </cell>
          <cell r="F2995">
            <v>1857180</v>
          </cell>
          <cell r="G2995">
            <v>2089180</v>
          </cell>
          <cell r="H2995">
            <v>2108186</v>
          </cell>
        </row>
        <row r="2996">
          <cell r="A2996" t="str">
            <v>Personal Insurance Company (The) (A650) P20202901: TOTAL LIABILITIES</v>
          </cell>
          <cell r="B2996" t="str">
            <v>Personal Insurance Company (The) (A650)</v>
          </cell>
          <cell r="C2996" t="str">
            <v>P20202901: TOTAL LIABILITIES</v>
          </cell>
          <cell r="D2996">
            <v>2378529</v>
          </cell>
          <cell r="E2996">
            <v>2523533</v>
          </cell>
          <cell r="F2996">
            <v>2737897</v>
          </cell>
          <cell r="G2996">
            <v>3010010</v>
          </cell>
          <cell r="H2996">
            <v>3022020</v>
          </cell>
        </row>
        <row r="2997">
          <cell r="A2997" t="str">
            <v>Personal Insurance Company (The) (A650) P20204901: TOTAL EQUITY</v>
          </cell>
          <cell r="B2997" t="str">
            <v>Personal Insurance Company (The) (A650)</v>
          </cell>
          <cell r="C2997" t="str">
            <v>P20204901: TOTAL EQUITY</v>
          </cell>
          <cell r="D2997">
            <v>466485</v>
          </cell>
          <cell r="E2997">
            <v>427853</v>
          </cell>
          <cell r="F2997">
            <v>497614</v>
          </cell>
          <cell r="G2997">
            <v>631830</v>
          </cell>
          <cell r="H2997">
            <v>868331</v>
          </cell>
        </row>
        <row r="2998">
          <cell r="A2998" t="str">
            <v>Personal Insurance Company (The) (A650) P20206901: Total Head Office Account, Reserves and AOCI</v>
          </cell>
          <cell r="B2998" t="str">
            <v>Personal Insurance Company (The) (A650)</v>
          </cell>
          <cell r="C2998" t="str">
            <v>P20206901: Total Head Office Account, Reserves and AOCI</v>
          </cell>
        </row>
        <row r="2999">
          <cell r="A2999" t="str">
            <v>Personal Insurance Company (The) (A650) P20300101: Direct Written Premiums</v>
          </cell>
          <cell r="B2999" t="str">
            <v>Personal Insurance Company (The) (A650)</v>
          </cell>
          <cell r="C2999" t="str">
            <v>P20300101: Direct Written Premiums</v>
          </cell>
          <cell r="D2999">
            <v>883802</v>
          </cell>
          <cell r="E2999">
            <v>951136</v>
          </cell>
          <cell r="F2999">
            <v>1032441</v>
          </cell>
          <cell r="G2999">
            <v>1071235</v>
          </cell>
          <cell r="H2999">
            <v>856849</v>
          </cell>
        </row>
        <row r="3000">
          <cell r="A3000" t="str">
            <v>Personal Insurance Company (The) (A650) P20300201: Reinsurance Assumed</v>
          </cell>
          <cell r="B3000" t="str">
            <v>Personal Insurance Company (The) (A650)</v>
          </cell>
          <cell r="C3000" t="str">
            <v>P20300201: Reinsurance Assumed</v>
          </cell>
          <cell r="D3000">
            <v>549780</v>
          </cell>
          <cell r="E3000">
            <v>606346</v>
          </cell>
          <cell r="F3000">
            <v>633177</v>
          </cell>
          <cell r="G3000">
            <v>762244</v>
          </cell>
          <cell r="H3000">
            <v>619918</v>
          </cell>
        </row>
        <row r="3001">
          <cell r="A3001" t="str">
            <v>Personal Insurance Company (The) (A650) P20300301: Reinsurance Ceded</v>
          </cell>
          <cell r="B3001" t="str">
            <v>Personal Insurance Company (The) (A650)</v>
          </cell>
          <cell r="C3001" t="str">
            <v>P20300301: Reinsurance Ceded</v>
          </cell>
          <cell r="D3001">
            <v>561310</v>
          </cell>
          <cell r="E3001">
            <v>597111</v>
          </cell>
          <cell r="F3001">
            <v>673036</v>
          </cell>
          <cell r="G3001">
            <v>784723</v>
          </cell>
          <cell r="H3001">
            <v>624513</v>
          </cell>
        </row>
        <row r="3002">
          <cell r="A3002" t="str">
            <v>Personal Insurance Company (The) (A650) P20300401: Net Premiums Written</v>
          </cell>
          <cell r="B3002" t="str">
            <v>Personal Insurance Company (The) (A650)</v>
          </cell>
          <cell r="C3002" t="str">
            <v>P20300401: Net Premiums Written</v>
          </cell>
          <cell r="D3002">
            <v>872272</v>
          </cell>
          <cell r="E3002">
            <v>960371</v>
          </cell>
          <cell r="F3002">
            <v>992582</v>
          </cell>
          <cell r="G3002">
            <v>1048756</v>
          </cell>
          <cell r="H3002">
            <v>852254</v>
          </cell>
        </row>
        <row r="3003">
          <cell r="A3003" t="str">
            <v>Personal Insurance Company (The) (A650) P20300601: Net Premiums Earned</v>
          </cell>
          <cell r="B3003" t="str">
            <v>Personal Insurance Company (The) (A650)</v>
          </cell>
          <cell r="C3003" t="str">
            <v>P20300601: Net Premiums Earned</v>
          </cell>
          <cell r="D3003">
            <v>839290</v>
          </cell>
          <cell r="E3003">
            <v>916740</v>
          </cell>
          <cell r="F3003">
            <v>953734</v>
          </cell>
          <cell r="G3003">
            <v>1016121</v>
          </cell>
          <cell r="H3003">
            <v>828500</v>
          </cell>
        </row>
        <row r="3004">
          <cell r="A3004" t="str">
            <v>Personal Insurance Company (The) (A650) P20306201: Gross Claims and Adjustment Expenses</v>
          </cell>
          <cell r="B3004" t="str">
            <v>Personal Insurance Company (The) (A650)</v>
          </cell>
          <cell r="C3004" t="str">
            <v>P20306201: Gross Claims and Adjustment Expenses</v>
          </cell>
          <cell r="D3004">
            <v>1047181</v>
          </cell>
          <cell r="E3004">
            <v>1184585</v>
          </cell>
          <cell r="F3004">
            <v>1232512</v>
          </cell>
          <cell r="G3004">
            <v>1229137</v>
          </cell>
          <cell r="H3004">
            <v>715602</v>
          </cell>
        </row>
        <row r="3005">
          <cell r="A3005" t="str">
            <v>Personal Insurance Company (The) (A650) P20301001: Net Claims and Adj. Exp.</v>
          </cell>
          <cell r="B3005" t="str">
            <v>Personal Insurance Company (The) (A650)</v>
          </cell>
          <cell r="C3005" t="str">
            <v>P20301001: Net Claims and Adj. Exp.</v>
          </cell>
          <cell r="D3005">
            <v>604114</v>
          </cell>
          <cell r="E3005">
            <v>682113</v>
          </cell>
          <cell r="F3005">
            <v>714588</v>
          </cell>
          <cell r="G3005">
            <v>659367</v>
          </cell>
          <cell r="H3005">
            <v>415275</v>
          </cell>
        </row>
        <row r="3006">
          <cell r="A3006" t="str">
            <v>Personal Insurance Company (The) (A650) P20300901: Total Underwriting Revenue</v>
          </cell>
          <cell r="B3006" t="str">
            <v>Personal Insurance Company (The) (A650)</v>
          </cell>
          <cell r="C3006" t="str">
            <v>P20300901: Total Underwriting Revenue</v>
          </cell>
          <cell r="D3006">
            <v>838893</v>
          </cell>
          <cell r="E3006">
            <v>917485</v>
          </cell>
          <cell r="F3006">
            <v>954410</v>
          </cell>
          <cell r="G3006">
            <v>1006123</v>
          </cell>
          <cell r="H3006">
            <v>813102</v>
          </cell>
        </row>
        <row r="3007">
          <cell r="A3007" t="str">
            <v>Personal Insurance Company (The) (A650) P20306601: Gross Commissions</v>
          </cell>
          <cell r="B3007" t="str">
            <v>Personal Insurance Company (The) (A650)</v>
          </cell>
          <cell r="C3007" t="str">
            <v>P20306601: Gross Commissions</v>
          </cell>
          <cell r="D3007">
            <v>274020</v>
          </cell>
          <cell r="E3007">
            <v>293697</v>
          </cell>
          <cell r="F3007">
            <v>298514</v>
          </cell>
          <cell r="G3007">
            <v>338733</v>
          </cell>
          <cell r="H3007">
            <v>271849</v>
          </cell>
        </row>
        <row r="3008">
          <cell r="A3008" t="str">
            <v>Personal Insurance Company (The) (A650) P20306801: Ceded Commissions</v>
          </cell>
          <cell r="B3008" t="str">
            <v>Personal Insurance Company (The) (A650)</v>
          </cell>
          <cell r="C3008" t="str">
            <v>P20306801: Ceded Commissions</v>
          </cell>
          <cell r="D3008">
            <v>147178</v>
          </cell>
          <cell r="E3008">
            <v>149374</v>
          </cell>
          <cell r="F3008">
            <v>174989</v>
          </cell>
          <cell r="G3008">
            <v>194206</v>
          </cell>
          <cell r="H3008">
            <v>161232</v>
          </cell>
        </row>
        <row r="3009">
          <cell r="A3009" t="str">
            <v>Personal Insurance Company (The) (A650) P20301601: General Exp.s</v>
          </cell>
          <cell r="B3009" t="str">
            <v>Personal Insurance Company (The) (A650)</v>
          </cell>
          <cell r="C3009" t="str">
            <v>P20301601: General Exp.s</v>
          </cell>
          <cell r="D3009">
            <v>49595</v>
          </cell>
          <cell r="E3009">
            <v>53073</v>
          </cell>
          <cell r="F3009">
            <v>50060</v>
          </cell>
          <cell r="G3009">
            <v>56263</v>
          </cell>
          <cell r="H3009">
            <v>49714</v>
          </cell>
        </row>
        <row r="3010">
          <cell r="A3010" t="str">
            <v>Personal Insurance Company (The) (A650) P20301901: Total Claims and Exp.s</v>
          </cell>
          <cell r="B3010" t="str">
            <v>Personal Insurance Company (The) (A650)</v>
          </cell>
          <cell r="C3010" t="str">
            <v>P20301901: Total Claims and Exp.s</v>
          </cell>
          <cell r="D3010">
            <v>829977</v>
          </cell>
          <cell r="E3010">
            <v>929759</v>
          </cell>
          <cell r="F3010">
            <v>941609</v>
          </cell>
          <cell r="G3010">
            <v>916258</v>
          </cell>
          <cell r="H3010">
            <v>618888</v>
          </cell>
        </row>
        <row r="3011">
          <cell r="A3011" t="str">
            <v>Personal Insurance Company (The) (A650) P20302901: Underwriting Income</v>
          </cell>
          <cell r="B3011" t="str">
            <v>Personal Insurance Company (The) (A650)</v>
          </cell>
          <cell r="C3011" t="str">
            <v>P20302901: Underwriting Income</v>
          </cell>
          <cell r="D3011">
            <v>8916</v>
          </cell>
          <cell r="E3011">
            <v>-12274</v>
          </cell>
          <cell r="F3011">
            <v>12801</v>
          </cell>
          <cell r="G3011">
            <v>89865</v>
          </cell>
          <cell r="H3011">
            <v>194214</v>
          </cell>
        </row>
        <row r="3012">
          <cell r="A3012" t="str">
            <v>Personal Insurance Company (The) (A650) P20303901: Net Investment Income</v>
          </cell>
          <cell r="B3012" t="str">
            <v>Personal Insurance Company (The) (A650)</v>
          </cell>
          <cell r="C3012" t="str">
            <v>P20303901: Net Investment Income</v>
          </cell>
          <cell r="D3012">
            <v>34341</v>
          </cell>
          <cell r="E3012">
            <v>-9936</v>
          </cell>
          <cell r="F3012">
            <v>77922</v>
          </cell>
          <cell r="G3012">
            <v>86589</v>
          </cell>
          <cell r="H3012">
            <v>83780</v>
          </cell>
        </row>
        <row r="3013">
          <cell r="A3013" t="str">
            <v>Personal Insurance Company (The) (A650) P20308901: NET INCOME</v>
          </cell>
          <cell r="B3013" t="str">
            <v>Personal Insurance Company (The) (A650)</v>
          </cell>
          <cell r="C3013" t="str">
            <v>P20308901: NET INCOME</v>
          </cell>
          <cell r="D3013">
            <v>47861</v>
          </cell>
          <cell r="E3013">
            <v>43072</v>
          </cell>
          <cell r="F3013">
            <v>69255</v>
          </cell>
          <cell r="G3013">
            <v>137005</v>
          </cell>
          <cell r="H3013">
            <v>122054</v>
          </cell>
        </row>
        <row r="3014">
          <cell r="A3014" t="str">
            <v>Personal Insurance Company (The) (A650) P20451101: Transfers from (to) Head Office - Subtotal</v>
          </cell>
          <cell r="B3014" t="str">
            <v>Personal Insurance Company (The) (A650)</v>
          </cell>
          <cell r="C3014" t="str">
            <v>P20451101: Transfers from (to) Head Office - Subtotal</v>
          </cell>
        </row>
        <row r="3015">
          <cell r="A3015" t="str">
            <v>Personal Insurance Company (The) (A650) P20452001: Advances (Returns)</v>
          </cell>
          <cell r="B3015" t="str">
            <v>Personal Insurance Company (The) (A650)</v>
          </cell>
          <cell r="C3015" t="str">
            <v>P20452001: Advances (Returns)</v>
          </cell>
        </row>
        <row r="3016">
          <cell r="A3016" t="str">
            <v>Personal Insurance Company (The) (A650) P30610101: Capital available</v>
          </cell>
          <cell r="B3016" t="str">
            <v>Personal Insurance Company (The) (A650)</v>
          </cell>
          <cell r="C3016" t="str">
            <v>P30610101: Capital available</v>
          </cell>
          <cell r="D3016">
            <v>419365</v>
          </cell>
          <cell r="E3016">
            <v>381842</v>
          </cell>
          <cell r="F3016">
            <v>445817</v>
          </cell>
          <cell r="G3016">
            <v>582152</v>
          </cell>
          <cell r="H3016">
            <v>792046</v>
          </cell>
        </row>
        <row r="3017">
          <cell r="A3017" t="str">
            <v>Personal Insurance Company (The) (A650) P30610901: Total Capital Available</v>
          </cell>
          <cell r="B3017" t="str">
            <v>Personal Insurance Company (The) (A650)</v>
          </cell>
          <cell r="C3017" t="str">
            <v>P30610901: Total Capital Available</v>
          </cell>
          <cell r="D3017">
            <v>419365</v>
          </cell>
          <cell r="E3017">
            <v>381842</v>
          </cell>
          <cell r="F3017">
            <v>445817</v>
          </cell>
          <cell r="G3017">
            <v>582152</v>
          </cell>
          <cell r="H3017">
            <v>792046</v>
          </cell>
        </row>
        <row r="3018">
          <cell r="A3018" t="str">
            <v>Personal Insurance Company (The) (A650) P30611101: Net Assets Available</v>
          </cell>
          <cell r="B3018" t="str">
            <v>Personal Insurance Company (The) (A650)</v>
          </cell>
          <cell r="C3018" t="str">
            <v>P30611101: Net Assets Available</v>
          </cell>
        </row>
        <row r="3019">
          <cell r="A3019" t="str">
            <v>Personal Insurance Company (The) (A650) P30611901: Total Net Assets Available</v>
          </cell>
          <cell r="B3019" t="str">
            <v>Personal Insurance Company (The) (A650)</v>
          </cell>
          <cell r="C3019" t="str">
            <v>P30611901: Total Net Assets Available</v>
          </cell>
        </row>
        <row r="3020">
          <cell r="A3020" t="str">
            <v>Personal Insurance Company (The) (A650) P30615901: Total Capital (Margin) Required at Target</v>
          </cell>
          <cell r="B3020" t="str">
            <v>Personal Insurance Company (The) (A650)</v>
          </cell>
          <cell r="C3020" t="str">
            <v>P30615901: Total Capital (Margin) Required at Target</v>
          </cell>
          <cell r="D3020">
            <v>269458</v>
          </cell>
          <cell r="E3020">
            <v>251288</v>
          </cell>
          <cell r="F3020">
            <v>285161</v>
          </cell>
          <cell r="G3020">
            <v>314755</v>
          </cell>
          <cell r="H3020">
            <v>349178</v>
          </cell>
        </row>
        <row r="3021">
          <cell r="A3021" t="str">
            <v>Personal Insurance Company (The) (A650) P30616001: Minimum Capital (Margin) Required (line 59 / 1.5)</v>
          </cell>
          <cell r="B3021" t="str">
            <v>Personal Insurance Company (The) (A650)</v>
          </cell>
          <cell r="C3021" t="str">
            <v>P30616001: Minimum Capital (Margin) Required (line 59 / 1.5)</v>
          </cell>
          <cell r="D3021">
            <v>179639</v>
          </cell>
          <cell r="E3021">
            <v>167525</v>
          </cell>
          <cell r="F3021">
            <v>190107</v>
          </cell>
          <cell r="G3021">
            <v>209837</v>
          </cell>
          <cell r="H3021">
            <v>232785</v>
          </cell>
        </row>
        <row r="3022">
          <cell r="A3022" t="str">
            <v>Personal Insurance Company (The) (A650) P30616801: Total Capital (Margin) Required at Target : Specify</v>
          </cell>
          <cell r="B3022" t="str">
            <v>Personal Insurance Company (The) (A650)</v>
          </cell>
          <cell r="C3022" t="str">
            <v>P30616801: Total Capital (Margin) Required at Target : Specify</v>
          </cell>
          <cell r="D3022">
            <v>0</v>
          </cell>
          <cell r="E3022">
            <v>0</v>
          </cell>
          <cell r="F3022">
            <v>0</v>
          </cell>
          <cell r="G3022">
            <v>0</v>
          </cell>
          <cell r="H3022">
            <v>0</v>
          </cell>
        </row>
        <row r="3023">
          <cell r="A3023" t="str">
            <v>Personal Insurance Company (The) (A650) P30616901: Total minimum capital (margin) required</v>
          </cell>
          <cell r="B3023" t="str">
            <v>Personal Insurance Company (The) (A650)</v>
          </cell>
          <cell r="C3023" t="str">
            <v>P30616901: Total minimum capital (margin) required</v>
          </cell>
          <cell r="D3023">
            <v>179639</v>
          </cell>
          <cell r="E3023">
            <v>167525</v>
          </cell>
          <cell r="F3023">
            <v>190107</v>
          </cell>
          <cell r="G3023">
            <v>209837</v>
          </cell>
          <cell r="H3023">
            <v>232785</v>
          </cell>
        </row>
        <row r="3024">
          <cell r="A3024" t="str">
            <v>Personal Insurance Company (The) (A650) P30617901: Excess Capital (Net Assets Available) over Minimum Capital (Margin) Required</v>
          </cell>
          <cell r="B3024" t="str">
            <v>Personal Insurance Company (The) (A650)</v>
          </cell>
          <cell r="C3024" t="str">
            <v>P30617901: Excess Capital (Net Assets Available) over Minimum Capital (Margin) Required</v>
          </cell>
          <cell r="D3024">
            <v>239726</v>
          </cell>
          <cell r="E3024">
            <v>214317</v>
          </cell>
          <cell r="F3024">
            <v>255710</v>
          </cell>
          <cell r="G3024">
            <v>372315</v>
          </cell>
          <cell r="H3024">
            <v>559261</v>
          </cell>
        </row>
        <row r="3025">
          <cell r="A3025" t="str">
            <v>Personal Insurance Company (The) (A650) P30619001: Ratio (Line 09 or line 19 as a % of line 69)</v>
          </cell>
          <cell r="B3025" t="str">
            <v>Personal Insurance Company (The) (A650)</v>
          </cell>
          <cell r="C3025" t="str">
            <v>P30619001: Ratio (Line 09 or line 19 as a % of line 69)</v>
          </cell>
          <cell r="D3025">
            <v>233.45</v>
          </cell>
          <cell r="E3025">
            <v>227.93</v>
          </cell>
          <cell r="F3025">
            <v>234.51</v>
          </cell>
          <cell r="G3025">
            <v>277.43</v>
          </cell>
          <cell r="H3025">
            <v>340.25</v>
          </cell>
        </row>
        <row r="3026">
          <cell r="A3026" t="str">
            <v>Pilot Insurance Company (A685) P20100101: Cash and Cash Equivalents</v>
          </cell>
          <cell r="B3026" t="str">
            <v>Pilot Insurance Company (A685)</v>
          </cell>
          <cell r="C3026" t="str">
            <v>P20100101: Cash and Cash Equivalents</v>
          </cell>
          <cell r="D3026">
            <v>2319</v>
          </cell>
          <cell r="E3026">
            <v>401</v>
          </cell>
          <cell r="F3026">
            <v>4805</v>
          </cell>
          <cell r="G3026">
            <v>3526</v>
          </cell>
          <cell r="H3026">
            <v>3626</v>
          </cell>
        </row>
        <row r="3027">
          <cell r="A3027" t="str">
            <v>Pilot Insurance Company (A685) P20101901: Total Investments</v>
          </cell>
          <cell r="B3027" t="str">
            <v>Pilot Insurance Company (A685)</v>
          </cell>
          <cell r="C3027" t="str">
            <v>P20101901: Total Investments</v>
          </cell>
          <cell r="D3027">
            <v>0</v>
          </cell>
          <cell r="E3027">
            <v>0</v>
          </cell>
          <cell r="F3027">
            <v>0</v>
          </cell>
          <cell r="G3027">
            <v>0</v>
          </cell>
          <cell r="H3027">
            <v>0</v>
          </cell>
        </row>
        <row r="3028">
          <cell r="A3028" t="str">
            <v>Pilot Insurance Company (A685) P20108901: TOTAL ASSETS</v>
          </cell>
          <cell r="B3028" t="str">
            <v>Pilot Insurance Company (A685)</v>
          </cell>
          <cell r="C3028" t="str">
            <v>P20108901: TOTAL ASSETS</v>
          </cell>
          <cell r="D3028">
            <v>360868</v>
          </cell>
          <cell r="E3028">
            <v>346279</v>
          </cell>
          <cell r="F3028">
            <v>348723</v>
          </cell>
          <cell r="G3028">
            <v>370265</v>
          </cell>
          <cell r="H3028">
            <v>382972</v>
          </cell>
        </row>
        <row r="3029">
          <cell r="A3029" t="str">
            <v>Pilot Insurance Company (A685) P20108902: TOTAL ASSETS - Vested</v>
          </cell>
          <cell r="B3029" t="str">
            <v>Pilot Insurance Company (A685)</v>
          </cell>
          <cell r="C3029" t="str">
            <v>P20108902: TOTAL ASSETS - Vested</v>
          </cell>
        </row>
        <row r="3030">
          <cell r="A3030" t="str">
            <v>Pilot Insurance Company (A685) P20201201: Unearned Premiums</v>
          </cell>
          <cell r="B3030" t="str">
            <v>Pilot Insurance Company (A685)</v>
          </cell>
          <cell r="C3030" t="str">
            <v>P20201201: Unearned Premiums</v>
          </cell>
          <cell r="D3030">
            <v>84908</v>
          </cell>
          <cell r="E3030">
            <v>83432</v>
          </cell>
          <cell r="F3030">
            <v>66605</v>
          </cell>
          <cell r="G3030">
            <v>68910</v>
          </cell>
          <cell r="H3030">
            <v>71931</v>
          </cell>
        </row>
        <row r="3031">
          <cell r="A3031" t="str">
            <v>Pilot Insurance Company (A685) P20201301: Unpaid Claims &amp; Exp</v>
          </cell>
          <cell r="B3031" t="str">
            <v>Pilot Insurance Company (A685)</v>
          </cell>
          <cell r="C3031" t="str">
            <v>P20201301: Unpaid Claims &amp; Exp</v>
          </cell>
          <cell r="D3031">
            <v>213409</v>
          </cell>
          <cell r="E3031">
            <v>202106</v>
          </cell>
          <cell r="F3031">
            <v>156567</v>
          </cell>
          <cell r="G3031">
            <v>169058</v>
          </cell>
          <cell r="H3031">
            <v>172337</v>
          </cell>
        </row>
        <row r="3032">
          <cell r="A3032" t="str">
            <v>Pilot Insurance Company (A685) P20202901: TOTAL LIABILITIES</v>
          </cell>
          <cell r="B3032" t="str">
            <v>Pilot Insurance Company (A685)</v>
          </cell>
          <cell r="C3032" t="str">
            <v>P20202901: TOTAL LIABILITIES</v>
          </cell>
          <cell r="D3032">
            <v>310541</v>
          </cell>
          <cell r="E3032">
            <v>291650</v>
          </cell>
          <cell r="F3032">
            <v>299125</v>
          </cell>
          <cell r="G3032">
            <v>320145</v>
          </cell>
          <cell r="H3032">
            <v>325846</v>
          </cell>
        </row>
        <row r="3033">
          <cell r="A3033" t="str">
            <v>Pilot Insurance Company (A685) P20204901: TOTAL EQUITY</v>
          </cell>
          <cell r="B3033" t="str">
            <v>Pilot Insurance Company (A685)</v>
          </cell>
          <cell r="C3033" t="str">
            <v>P20204901: TOTAL EQUITY</v>
          </cell>
          <cell r="D3033">
            <v>50327</v>
          </cell>
          <cell r="E3033">
            <v>54629</v>
          </cell>
          <cell r="F3033">
            <v>49598</v>
          </cell>
          <cell r="G3033">
            <v>50120</v>
          </cell>
          <cell r="H3033">
            <v>57126</v>
          </cell>
        </row>
        <row r="3034">
          <cell r="A3034" t="str">
            <v>Pilot Insurance Company (A685) P20206901: Total Head Office Account, Reserves and AOCI</v>
          </cell>
          <cell r="B3034" t="str">
            <v>Pilot Insurance Company (A685)</v>
          </cell>
          <cell r="C3034" t="str">
            <v>P20206901: Total Head Office Account, Reserves and AOCI</v>
          </cell>
        </row>
        <row r="3035">
          <cell r="A3035" t="str">
            <v>Pilot Insurance Company (A685) P20300101: Direct Written Premiums</v>
          </cell>
          <cell r="B3035" t="str">
            <v>Pilot Insurance Company (A685)</v>
          </cell>
          <cell r="C3035" t="str">
            <v>P20300101: Direct Written Premiums</v>
          </cell>
          <cell r="D3035">
            <v>-56</v>
          </cell>
          <cell r="E3035">
            <v>-4</v>
          </cell>
          <cell r="F3035">
            <v>-2</v>
          </cell>
          <cell r="G3035">
            <v>0</v>
          </cell>
          <cell r="H3035">
            <v>1</v>
          </cell>
        </row>
        <row r="3036">
          <cell r="A3036" t="str">
            <v>Pilot Insurance Company (A685) P20300201: Reinsurance Assumed</v>
          </cell>
          <cell r="B3036" t="str">
            <v>Pilot Insurance Company (A685)</v>
          </cell>
          <cell r="C3036" t="str">
            <v>P20300201: Reinsurance Assumed</v>
          </cell>
          <cell r="D3036">
            <v>161980</v>
          </cell>
          <cell r="E3036">
            <v>149124</v>
          </cell>
          <cell r="F3036">
            <v>63792</v>
          </cell>
          <cell r="G3036">
            <v>127727</v>
          </cell>
          <cell r="H3036">
            <v>99523</v>
          </cell>
        </row>
        <row r="3037">
          <cell r="A3037" t="str">
            <v>Pilot Insurance Company (A685) P20300301: Reinsurance Ceded</v>
          </cell>
          <cell r="B3037" t="str">
            <v>Pilot Insurance Company (A685)</v>
          </cell>
          <cell r="C3037" t="str">
            <v>P20300301: Reinsurance Ceded</v>
          </cell>
          <cell r="D3037">
            <v>10</v>
          </cell>
          <cell r="E3037">
            <v>0</v>
          </cell>
          <cell r="F3037">
            <v>7426</v>
          </cell>
          <cell r="G3037">
            <v>0</v>
          </cell>
          <cell r="H3037">
            <v>0</v>
          </cell>
        </row>
        <row r="3038">
          <cell r="A3038" t="str">
            <v>Pilot Insurance Company (A685) P20300401: Net Premiums Written</v>
          </cell>
          <cell r="B3038" t="str">
            <v>Pilot Insurance Company (A685)</v>
          </cell>
          <cell r="C3038" t="str">
            <v>P20300401: Net Premiums Written</v>
          </cell>
          <cell r="D3038">
            <v>161914</v>
          </cell>
          <cell r="E3038">
            <v>149120</v>
          </cell>
          <cell r="F3038">
            <v>56364</v>
          </cell>
          <cell r="G3038">
            <v>127727</v>
          </cell>
          <cell r="H3038">
            <v>99524</v>
          </cell>
        </row>
        <row r="3039">
          <cell r="A3039" t="str">
            <v>Pilot Insurance Company (A685) P20300601: Net Premiums Earned</v>
          </cell>
          <cell r="B3039" t="str">
            <v>Pilot Insurance Company (A685)</v>
          </cell>
          <cell r="C3039" t="str">
            <v>P20300601: Net Premiums Earned</v>
          </cell>
          <cell r="D3039">
            <v>154430</v>
          </cell>
          <cell r="E3039">
            <v>150596</v>
          </cell>
          <cell r="F3039">
            <v>73191</v>
          </cell>
          <cell r="G3039">
            <v>125422</v>
          </cell>
          <cell r="H3039">
            <v>96503</v>
          </cell>
        </row>
        <row r="3040">
          <cell r="A3040" t="str">
            <v>Pilot Insurance Company (A685) P20306201: Gross Claims and Adjustment Expenses</v>
          </cell>
          <cell r="B3040" t="str">
            <v>Pilot Insurance Company (A685)</v>
          </cell>
          <cell r="C3040" t="str">
            <v>P20306201: Gross Claims and Adjustment Expenses</v>
          </cell>
          <cell r="D3040">
            <v>107860</v>
          </cell>
          <cell r="E3040">
            <v>99540</v>
          </cell>
          <cell r="F3040">
            <v>40230</v>
          </cell>
          <cell r="G3040">
            <v>83012</v>
          </cell>
          <cell r="H3040">
            <v>51508</v>
          </cell>
        </row>
        <row r="3041">
          <cell r="A3041" t="str">
            <v>Pilot Insurance Company (A685) P20301001: Net Claims and Adj. Exp.</v>
          </cell>
          <cell r="B3041" t="str">
            <v>Pilot Insurance Company (A685)</v>
          </cell>
          <cell r="C3041" t="str">
            <v>P20301001: Net Claims and Adj. Exp.</v>
          </cell>
          <cell r="D3041">
            <v>115519</v>
          </cell>
          <cell r="E3041">
            <v>105631</v>
          </cell>
          <cell r="F3041">
            <v>33167</v>
          </cell>
          <cell r="G3041">
            <v>81885</v>
          </cell>
          <cell r="H3041">
            <v>51779</v>
          </cell>
        </row>
        <row r="3042">
          <cell r="A3042" t="str">
            <v>Pilot Insurance Company (A685) P20300901: Total Underwriting Revenue</v>
          </cell>
          <cell r="B3042" t="str">
            <v>Pilot Insurance Company (A685)</v>
          </cell>
          <cell r="C3042" t="str">
            <v>P20300901: Total Underwriting Revenue</v>
          </cell>
          <cell r="D3042">
            <v>154430</v>
          </cell>
          <cell r="E3042">
            <v>150596</v>
          </cell>
          <cell r="F3042">
            <v>73191</v>
          </cell>
          <cell r="G3042">
            <v>125422</v>
          </cell>
          <cell r="H3042">
            <v>96503</v>
          </cell>
        </row>
        <row r="3043">
          <cell r="A3043" t="str">
            <v>Pilot Insurance Company (A685) P20306601: Gross Commissions</v>
          </cell>
          <cell r="B3043" t="str">
            <v>Pilot Insurance Company (A685)</v>
          </cell>
          <cell r="C3043" t="str">
            <v>P20306601: Gross Commissions</v>
          </cell>
          <cell r="D3043">
            <v>25444</v>
          </cell>
          <cell r="E3043">
            <v>25682</v>
          </cell>
          <cell r="F3043">
            <v>24404</v>
          </cell>
          <cell r="G3043">
            <v>26615</v>
          </cell>
          <cell r="H3043">
            <v>21511</v>
          </cell>
        </row>
        <row r="3044">
          <cell r="A3044" t="str">
            <v>Pilot Insurance Company (A685) P20306801: Ceded Commissions</v>
          </cell>
          <cell r="B3044" t="str">
            <v>Pilot Insurance Company (A685)</v>
          </cell>
          <cell r="C3044" t="str">
            <v>P20306801: Ceded Commissions</v>
          </cell>
          <cell r="D3044">
            <v>4</v>
          </cell>
          <cell r="E3044">
            <v>4</v>
          </cell>
          <cell r="F3044">
            <v>7</v>
          </cell>
          <cell r="G3044">
            <v>-12</v>
          </cell>
          <cell r="H3044">
            <v>-45</v>
          </cell>
        </row>
        <row r="3045">
          <cell r="A3045" t="str">
            <v>Pilot Insurance Company (A685) P20301601: General Exp.s</v>
          </cell>
          <cell r="B3045" t="str">
            <v>Pilot Insurance Company (A685)</v>
          </cell>
          <cell r="C3045" t="str">
            <v>P20301601: General Exp.s</v>
          </cell>
          <cell r="D3045">
            <v>15100</v>
          </cell>
          <cell r="E3045">
            <v>15553</v>
          </cell>
          <cell r="F3045">
            <v>12383</v>
          </cell>
          <cell r="G3045">
            <v>12514</v>
          </cell>
          <cell r="H3045">
            <v>9121</v>
          </cell>
        </row>
        <row r="3046">
          <cell r="A3046" t="str">
            <v>Pilot Insurance Company (A685) P20301901: Total Claims and Exp.s</v>
          </cell>
          <cell r="B3046" t="str">
            <v>Pilot Insurance Company (A685)</v>
          </cell>
          <cell r="C3046" t="str">
            <v>P20301901: Total Claims and Exp.s</v>
          </cell>
          <cell r="D3046">
            <v>161769</v>
          </cell>
          <cell r="E3046">
            <v>152756</v>
          </cell>
          <cell r="F3046">
            <v>75071</v>
          </cell>
          <cell r="G3046">
            <v>125623</v>
          </cell>
          <cell r="H3046">
            <v>85981</v>
          </cell>
        </row>
        <row r="3047">
          <cell r="A3047" t="str">
            <v>Pilot Insurance Company (A685) P20302901: Underwriting Income</v>
          </cell>
          <cell r="B3047" t="str">
            <v>Pilot Insurance Company (A685)</v>
          </cell>
          <cell r="C3047" t="str">
            <v>P20302901: Underwriting Income</v>
          </cell>
          <cell r="D3047">
            <v>-7339</v>
          </cell>
          <cell r="E3047">
            <v>-2160</v>
          </cell>
          <cell r="F3047">
            <v>-1880</v>
          </cell>
          <cell r="G3047">
            <v>-201</v>
          </cell>
          <cell r="H3047">
            <v>10522</v>
          </cell>
        </row>
        <row r="3048">
          <cell r="A3048" t="str">
            <v>Pilot Insurance Company (A685) P20303901: Net Investment Income</v>
          </cell>
          <cell r="B3048" t="str">
            <v>Pilot Insurance Company (A685)</v>
          </cell>
          <cell r="C3048" t="str">
            <v>P20303901: Net Investment Income</v>
          </cell>
          <cell r="D3048">
            <v>-1438</v>
          </cell>
          <cell r="E3048">
            <v>-491</v>
          </cell>
          <cell r="F3048">
            <v>-349</v>
          </cell>
          <cell r="G3048">
            <v>-438</v>
          </cell>
          <cell r="H3048">
            <v>-339</v>
          </cell>
        </row>
        <row r="3049">
          <cell r="A3049" t="str">
            <v>Pilot Insurance Company (A685) P20308901: NET INCOME</v>
          </cell>
          <cell r="B3049" t="str">
            <v>Pilot Insurance Company (A685)</v>
          </cell>
          <cell r="C3049" t="str">
            <v>P20308901: NET INCOME</v>
          </cell>
          <cell r="D3049">
            <v>-1740</v>
          </cell>
          <cell r="E3049">
            <v>904</v>
          </cell>
          <cell r="F3049">
            <v>3268</v>
          </cell>
          <cell r="G3049">
            <v>5649</v>
          </cell>
          <cell r="H3049">
            <v>7330</v>
          </cell>
        </row>
        <row r="3050">
          <cell r="A3050" t="str">
            <v>Pilot Insurance Company (A685) P20451101: Transfers from (to) Head Office - Subtotal</v>
          </cell>
          <cell r="B3050" t="str">
            <v>Pilot Insurance Company (A685)</v>
          </cell>
          <cell r="C3050" t="str">
            <v>P20451101: Transfers from (to) Head Office - Subtotal</v>
          </cell>
        </row>
        <row r="3051">
          <cell r="A3051" t="str">
            <v>Pilot Insurance Company (A685) P20452001: Advances (Returns)</v>
          </cell>
          <cell r="B3051" t="str">
            <v>Pilot Insurance Company (A685)</v>
          </cell>
          <cell r="C3051" t="str">
            <v>P20452001: Advances (Returns)</v>
          </cell>
        </row>
        <row r="3052">
          <cell r="A3052" t="str">
            <v>Pilot Insurance Company (A685) P30610101: Capital available</v>
          </cell>
          <cell r="B3052" t="str">
            <v>Pilot Insurance Company (A685)</v>
          </cell>
          <cell r="C3052" t="str">
            <v>P30610101: Capital available</v>
          </cell>
          <cell r="D3052">
            <v>48560</v>
          </cell>
          <cell r="E3052">
            <v>52633</v>
          </cell>
          <cell r="F3052">
            <v>47678</v>
          </cell>
          <cell r="G3052">
            <v>47158</v>
          </cell>
          <cell r="H3052">
            <v>56226</v>
          </cell>
        </row>
        <row r="3053">
          <cell r="A3053" t="str">
            <v>Pilot Insurance Company (A685) P30610901: Total Capital Available</v>
          </cell>
          <cell r="B3053" t="str">
            <v>Pilot Insurance Company (A685)</v>
          </cell>
          <cell r="C3053" t="str">
            <v>P30610901: Total Capital Available</v>
          </cell>
          <cell r="D3053">
            <v>48560</v>
          </cell>
          <cell r="E3053">
            <v>52633</v>
          </cell>
          <cell r="F3053">
            <v>47678</v>
          </cell>
          <cell r="G3053">
            <v>47158</v>
          </cell>
          <cell r="H3053">
            <v>56226</v>
          </cell>
        </row>
        <row r="3054">
          <cell r="A3054" t="str">
            <v>Pilot Insurance Company (A685) P30611101: Net Assets Available</v>
          </cell>
          <cell r="B3054" t="str">
            <v>Pilot Insurance Company (A685)</v>
          </cell>
          <cell r="C3054" t="str">
            <v>P30611101: Net Assets Available</v>
          </cell>
        </row>
        <row r="3055">
          <cell r="A3055" t="str">
            <v>Pilot Insurance Company (A685) P30611901: Total Net Assets Available</v>
          </cell>
          <cell r="B3055" t="str">
            <v>Pilot Insurance Company (A685)</v>
          </cell>
          <cell r="C3055" t="str">
            <v>P30611901: Total Net Assets Available</v>
          </cell>
        </row>
        <row r="3056">
          <cell r="A3056" t="str">
            <v>Pilot Insurance Company (A685) P30615901: Total Capital (Margin) Required at Target</v>
          </cell>
          <cell r="B3056" t="str">
            <v>Pilot Insurance Company (A685)</v>
          </cell>
          <cell r="C3056" t="str">
            <v>P30615901: Total Capital (Margin) Required at Target</v>
          </cell>
          <cell r="D3056">
            <v>38917</v>
          </cell>
          <cell r="E3056">
            <v>38643</v>
          </cell>
          <cell r="F3056">
            <v>31729</v>
          </cell>
          <cell r="G3056">
            <v>34753</v>
          </cell>
          <cell r="H3056">
            <v>36714</v>
          </cell>
        </row>
        <row r="3057">
          <cell r="A3057" t="str">
            <v>Pilot Insurance Company (A685) P30616001: Minimum Capital (Margin) Required (line 59 / 1.5)</v>
          </cell>
          <cell r="B3057" t="str">
            <v>Pilot Insurance Company (A685)</v>
          </cell>
          <cell r="C3057" t="str">
            <v>P30616001: Minimum Capital (Margin) Required (line 59 / 1.5)</v>
          </cell>
          <cell r="D3057">
            <v>25945</v>
          </cell>
          <cell r="E3057">
            <v>25762</v>
          </cell>
          <cell r="F3057">
            <v>21153</v>
          </cell>
          <cell r="G3057">
            <v>23169</v>
          </cell>
          <cell r="H3057">
            <v>24476</v>
          </cell>
        </row>
        <row r="3058">
          <cell r="A3058" t="str">
            <v>Pilot Insurance Company (A685) P30616801: Total Capital (Margin) Required at Target : Specify</v>
          </cell>
          <cell r="B3058" t="str">
            <v>Pilot Insurance Company (A685)</v>
          </cell>
          <cell r="C3058" t="str">
            <v>P30616801: Total Capital (Margin) Required at Target : Specify</v>
          </cell>
          <cell r="D3058">
            <v>0</v>
          </cell>
          <cell r="E3058">
            <v>0</v>
          </cell>
          <cell r="F3058">
            <v>0</v>
          </cell>
          <cell r="G3058">
            <v>0</v>
          </cell>
          <cell r="H3058">
            <v>0</v>
          </cell>
        </row>
        <row r="3059">
          <cell r="A3059" t="str">
            <v>Pilot Insurance Company (A685) P30616901: Total minimum capital (margin) required</v>
          </cell>
          <cell r="B3059" t="str">
            <v>Pilot Insurance Company (A685)</v>
          </cell>
          <cell r="C3059" t="str">
            <v>P30616901: Total minimum capital (margin) required</v>
          </cell>
          <cell r="D3059">
            <v>25945</v>
          </cell>
          <cell r="E3059">
            <v>25762</v>
          </cell>
          <cell r="F3059">
            <v>21153</v>
          </cell>
          <cell r="G3059">
            <v>23169</v>
          </cell>
          <cell r="H3059">
            <v>24476</v>
          </cell>
        </row>
        <row r="3060">
          <cell r="A3060" t="str">
            <v>Pilot Insurance Company (A685) P30617901: Excess Capital (Net Assets Available) over Minimum Capital (Margin) Required</v>
          </cell>
          <cell r="B3060" t="str">
            <v>Pilot Insurance Company (A685)</v>
          </cell>
          <cell r="C3060" t="str">
            <v>P30617901: Excess Capital (Net Assets Available) over Minimum Capital (Margin) Required</v>
          </cell>
          <cell r="D3060">
            <v>22615</v>
          </cell>
          <cell r="E3060">
            <v>26871</v>
          </cell>
          <cell r="F3060">
            <v>26525</v>
          </cell>
          <cell r="G3060">
            <v>23989</v>
          </cell>
          <cell r="H3060">
            <v>31750</v>
          </cell>
        </row>
        <row r="3061">
          <cell r="A3061" t="str">
            <v>Pilot Insurance Company (A685) P30619001: Ratio (Line 09 or line 19 as a % of line 69)</v>
          </cell>
          <cell r="B3061" t="str">
            <v>Pilot Insurance Company (A685)</v>
          </cell>
          <cell r="C3061" t="str">
            <v>P30619001: Ratio (Line 09 or line 19 as a % of line 69)</v>
          </cell>
          <cell r="D3061">
            <v>187.17</v>
          </cell>
          <cell r="E3061">
            <v>204.3</v>
          </cell>
          <cell r="F3061">
            <v>225.4</v>
          </cell>
          <cell r="G3061">
            <v>203.54</v>
          </cell>
          <cell r="H3061">
            <v>229.72</v>
          </cell>
        </row>
        <row r="3062">
          <cell r="A3062" t="str">
            <v>Portage la Prairie Mutual Insurance Company (The) (A710) P20100101: Cash and Cash Equivalents</v>
          </cell>
          <cell r="B3062" t="str">
            <v>Portage la Prairie Mutual Insurance Company (The) (A710)</v>
          </cell>
          <cell r="C3062" t="str">
            <v>P20100101: Cash and Cash Equivalents</v>
          </cell>
          <cell r="D3062">
            <v>22531</v>
          </cell>
          <cell r="E3062">
            <v>20802</v>
          </cell>
          <cell r="F3062">
            <v>15218</v>
          </cell>
          <cell r="G3062">
            <v>14491</v>
          </cell>
          <cell r="H3062">
            <v>8061</v>
          </cell>
        </row>
        <row r="3063">
          <cell r="A3063" t="str">
            <v>Portage la Prairie Mutual Insurance Company (The) (A710) P20101901: Total Investments</v>
          </cell>
          <cell r="B3063" t="str">
            <v>Portage la Prairie Mutual Insurance Company (The) (A710)</v>
          </cell>
          <cell r="C3063" t="str">
            <v>P20101901: Total Investments</v>
          </cell>
          <cell r="D3063">
            <v>305408</v>
          </cell>
          <cell r="E3063">
            <v>300361</v>
          </cell>
          <cell r="F3063">
            <v>327883</v>
          </cell>
          <cell r="G3063">
            <v>343419</v>
          </cell>
          <cell r="H3063">
            <v>375569</v>
          </cell>
        </row>
        <row r="3064">
          <cell r="A3064" t="str">
            <v>Portage la Prairie Mutual Insurance Company (The) (A710) P20108901: TOTAL ASSETS</v>
          </cell>
          <cell r="B3064" t="str">
            <v>Portage la Prairie Mutual Insurance Company (The) (A710)</v>
          </cell>
          <cell r="C3064" t="str">
            <v>P20108901: TOTAL ASSETS</v>
          </cell>
          <cell r="D3064">
            <v>442634</v>
          </cell>
          <cell r="E3064">
            <v>454276</v>
          </cell>
          <cell r="F3064">
            <v>500688</v>
          </cell>
          <cell r="G3064">
            <v>535405</v>
          </cell>
          <cell r="H3064">
            <v>576689</v>
          </cell>
        </row>
        <row r="3065">
          <cell r="A3065" t="str">
            <v>Portage la Prairie Mutual Insurance Company (The) (A710) P20108902: TOTAL ASSETS - Vested</v>
          </cell>
          <cell r="B3065" t="str">
            <v>Portage la Prairie Mutual Insurance Company (The) (A710)</v>
          </cell>
          <cell r="C3065" t="str">
            <v>P20108902: TOTAL ASSETS - Vested</v>
          </cell>
        </row>
        <row r="3066">
          <cell r="A3066" t="str">
            <v>Portage la Prairie Mutual Insurance Company (The) (A710) P20201201: Unearned Premiums</v>
          </cell>
          <cell r="B3066" t="str">
            <v>Portage la Prairie Mutual Insurance Company (The) (A710)</v>
          </cell>
          <cell r="C3066" t="str">
            <v>P20201201: Unearned Premiums</v>
          </cell>
          <cell r="D3066">
            <v>97881</v>
          </cell>
          <cell r="E3066">
            <v>101779</v>
          </cell>
          <cell r="F3066">
            <v>115742</v>
          </cell>
          <cell r="G3066">
            <v>127909</v>
          </cell>
          <cell r="H3066">
            <v>138321</v>
          </cell>
        </row>
        <row r="3067">
          <cell r="A3067" t="str">
            <v>Portage la Prairie Mutual Insurance Company (The) (A710) P20201301: Unpaid Claims &amp; Exp</v>
          </cell>
          <cell r="B3067" t="str">
            <v>Portage la Prairie Mutual Insurance Company (The) (A710)</v>
          </cell>
          <cell r="C3067" t="str">
            <v>P20201301: Unpaid Claims &amp; Exp</v>
          </cell>
          <cell r="D3067">
            <v>169156</v>
          </cell>
          <cell r="E3067">
            <v>174409</v>
          </cell>
          <cell r="F3067">
            <v>169484</v>
          </cell>
          <cell r="G3067">
            <v>154464</v>
          </cell>
          <cell r="H3067">
            <v>161152</v>
          </cell>
        </row>
        <row r="3068">
          <cell r="A3068" t="str">
            <v>Portage la Prairie Mutual Insurance Company (The) (A710) P20202901: TOTAL LIABILITIES</v>
          </cell>
          <cell r="B3068" t="str">
            <v>Portage la Prairie Mutual Insurance Company (The) (A710)</v>
          </cell>
          <cell r="C3068" t="str">
            <v>P20202901: TOTAL LIABILITIES</v>
          </cell>
          <cell r="D3068">
            <v>288733</v>
          </cell>
          <cell r="E3068">
            <v>304303</v>
          </cell>
          <cell r="F3068">
            <v>333818</v>
          </cell>
          <cell r="G3068">
            <v>344347</v>
          </cell>
          <cell r="H3068">
            <v>364803</v>
          </cell>
        </row>
        <row r="3069">
          <cell r="A3069" t="str">
            <v>Portage la Prairie Mutual Insurance Company (The) (A710) P20204901: TOTAL EQUITY</v>
          </cell>
          <cell r="B3069" t="str">
            <v>Portage la Prairie Mutual Insurance Company (The) (A710)</v>
          </cell>
          <cell r="C3069" t="str">
            <v>P20204901: TOTAL EQUITY</v>
          </cell>
          <cell r="D3069">
            <v>153901</v>
          </cell>
          <cell r="E3069">
            <v>149973</v>
          </cell>
          <cell r="F3069">
            <v>166870</v>
          </cell>
          <cell r="G3069">
            <v>191058</v>
          </cell>
          <cell r="H3069">
            <v>211886</v>
          </cell>
        </row>
        <row r="3070">
          <cell r="A3070" t="str">
            <v>Portage la Prairie Mutual Insurance Company (The) (A710) P20206901: Total Head Office Account, Reserves and AOCI</v>
          </cell>
          <cell r="B3070" t="str">
            <v>Portage la Prairie Mutual Insurance Company (The) (A710)</v>
          </cell>
          <cell r="C3070" t="str">
            <v>P20206901: Total Head Office Account, Reserves and AOCI</v>
          </cell>
        </row>
        <row r="3071">
          <cell r="A3071" t="str">
            <v>Portage la Prairie Mutual Insurance Company (The) (A710) P20300101: Direct Written Premiums</v>
          </cell>
          <cell r="B3071" t="str">
            <v>Portage la Prairie Mutual Insurance Company (The) (A710)</v>
          </cell>
          <cell r="C3071" t="str">
            <v>P20300101: Direct Written Premiums</v>
          </cell>
          <cell r="D3071">
            <v>187700</v>
          </cell>
          <cell r="E3071">
            <v>192994</v>
          </cell>
          <cell r="F3071">
            <v>218187</v>
          </cell>
          <cell r="G3071">
            <v>241344</v>
          </cell>
          <cell r="H3071">
            <v>197138</v>
          </cell>
        </row>
        <row r="3072">
          <cell r="A3072" t="str">
            <v>Portage la Prairie Mutual Insurance Company (The) (A710) P20300201: Reinsurance Assumed</v>
          </cell>
          <cell r="B3072" t="str">
            <v>Portage la Prairie Mutual Insurance Company (The) (A710)</v>
          </cell>
          <cell r="C3072" t="str">
            <v>P20300201: Reinsurance Assumed</v>
          </cell>
          <cell r="D3072">
            <v>0</v>
          </cell>
          <cell r="E3072">
            <v>0</v>
          </cell>
          <cell r="F3072">
            <v>0</v>
          </cell>
          <cell r="G3072">
            <v>0</v>
          </cell>
          <cell r="H3072">
            <v>0</v>
          </cell>
        </row>
        <row r="3073">
          <cell r="A3073" t="str">
            <v>Portage la Prairie Mutual Insurance Company (The) (A710) P20300301: Reinsurance Ceded</v>
          </cell>
          <cell r="B3073" t="str">
            <v>Portage la Prairie Mutual Insurance Company (The) (A710)</v>
          </cell>
          <cell r="C3073" t="str">
            <v>P20300301: Reinsurance Ceded</v>
          </cell>
          <cell r="D3073">
            <v>20419</v>
          </cell>
          <cell r="E3073">
            <v>23696</v>
          </cell>
          <cell r="F3073">
            <v>23197</v>
          </cell>
          <cell r="G3073">
            <v>29628</v>
          </cell>
          <cell r="H3073">
            <v>25374</v>
          </cell>
        </row>
        <row r="3074">
          <cell r="A3074" t="str">
            <v>Portage la Prairie Mutual Insurance Company (The) (A710) P20300401: Net Premiums Written</v>
          </cell>
          <cell r="B3074" t="str">
            <v>Portage la Prairie Mutual Insurance Company (The) (A710)</v>
          </cell>
          <cell r="C3074" t="str">
            <v>P20300401: Net Premiums Written</v>
          </cell>
          <cell r="D3074">
            <v>167281</v>
          </cell>
          <cell r="E3074">
            <v>169298</v>
          </cell>
          <cell r="F3074">
            <v>194990</v>
          </cell>
          <cell r="G3074">
            <v>211716</v>
          </cell>
          <cell r="H3074">
            <v>171764</v>
          </cell>
        </row>
        <row r="3075">
          <cell r="A3075" t="str">
            <v>Portage la Prairie Mutual Insurance Company (The) (A710) P20300601: Net Premiums Earned</v>
          </cell>
          <cell r="B3075" t="str">
            <v>Portage la Prairie Mutual Insurance Company (The) (A710)</v>
          </cell>
          <cell r="C3075" t="str">
            <v>P20300601: Net Premiums Earned</v>
          </cell>
          <cell r="D3075">
            <v>167209</v>
          </cell>
          <cell r="E3075">
            <v>166642</v>
          </cell>
          <cell r="F3075">
            <v>181779</v>
          </cell>
          <cell r="G3075">
            <v>201581</v>
          </cell>
          <cell r="H3075">
            <v>163047</v>
          </cell>
        </row>
        <row r="3076">
          <cell r="A3076" t="str">
            <v>Portage la Prairie Mutual Insurance Company (The) (A710) P20306201: Gross Claims and Adjustment Expenses</v>
          </cell>
          <cell r="B3076" t="str">
            <v>Portage la Prairie Mutual Insurance Company (The) (A710)</v>
          </cell>
          <cell r="C3076" t="str">
            <v>P20306201: Gross Claims and Adjustment Expenses</v>
          </cell>
          <cell r="D3076">
            <v>108263</v>
          </cell>
          <cell r="E3076">
            <v>119961</v>
          </cell>
          <cell r="F3076">
            <v>117054</v>
          </cell>
          <cell r="G3076">
            <v>112409</v>
          </cell>
          <cell r="H3076">
            <v>86420</v>
          </cell>
        </row>
        <row r="3077">
          <cell r="A3077" t="str">
            <v>Portage la Prairie Mutual Insurance Company (The) (A710) P20301001: Net Claims and Adj. Exp.</v>
          </cell>
          <cell r="B3077" t="str">
            <v>Portage la Prairie Mutual Insurance Company (The) (A710)</v>
          </cell>
          <cell r="C3077" t="str">
            <v>P20301001: Net Claims and Adj. Exp.</v>
          </cell>
          <cell r="D3077">
            <v>99141</v>
          </cell>
          <cell r="E3077">
            <v>107010</v>
          </cell>
          <cell r="F3077">
            <v>103043</v>
          </cell>
          <cell r="G3077">
            <v>100947</v>
          </cell>
          <cell r="H3077">
            <v>78508</v>
          </cell>
        </row>
        <row r="3078">
          <cell r="A3078" t="str">
            <v>Portage la Prairie Mutual Insurance Company (The) (A710) P20300901: Total Underwriting Revenue</v>
          </cell>
          <cell r="B3078" t="str">
            <v>Portage la Prairie Mutual Insurance Company (The) (A710)</v>
          </cell>
          <cell r="C3078" t="str">
            <v>P20300901: Total Underwriting Revenue</v>
          </cell>
          <cell r="D3078">
            <v>170053</v>
          </cell>
          <cell r="E3078">
            <v>169598</v>
          </cell>
          <cell r="F3078">
            <v>185091</v>
          </cell>
          <cell r="G3078">
            <v>203286</v>
          </cell>
          <cell r="H3078">
            <v>165985</v>
          </cell>
        </row>
        <row r="3079">
          <cell r="A3079" t="str">
            <v>Portage la Prairie Mutual Insurance Company (The) (A710) P20306601: Gross Commissions</v>
          </cell>
          <cell r="B3079" t="str">
            <v>Portage la Prairie Mutual Insurance Company (The) (A710)</v>
          </cell>
          <cell r="C3079" t="str">
            <v>P20306601: Gross Commissions</v>
          </cell>
          <cell r="D3079">
            <v>36820</v>
          </cell>
          <cell r="E3079">
            <v>37055</v>
          </cell>
          <cell r="F3079">
            <v>42448</v>
          </cell>
          <cell r="G3079">
            <v>46002</v>
          </cell>
          <cell r="H3079">
            <v>40722</v>
          </cell>
        </row>
        <row r="3080">
          <cell r="A3080" t="str">
            <v>Portage la Prairie Mutual Insurance Company (The) (A710) P20306801: Ceded Commissions</v>
          </cell>
          <cell r="B3080" t="str">
            <v>Portage la Prairie Mutual Insurance Company (The) (A710)</v>
          </cell>
          <cell r="C3080" t="str">
            <v>P20306801: Ceded Commissions</v>
          </cell>
          <cell r="D3080">
            <v>4962</v>
          </cell>
          <cell r="E3080">
            <v>5735</v>
          </cell>
          <cell r="F3080">
            <v>5327</v>
          </cell>
          <cell r="G3080">
            <v>7819</v>
          </cell>
          <cell r="H3080">
            <v>6107</v>
          </cell>
        </row>
        <row r="3081">
          <cell r="A3081" t="str">
            <v>Portage la Prairie Mutual Insurance Company (The) (A710) P20301601: General Exp.s</v>
          </cell>
          <cell r="B3081" t="str">
            <v>Portage la Prairie Mutual Insurance Company (The) (A710)</v>
          </cell>
          <cell r="C3081" t="str">
            <v>P20301601: General Exp.s</v>
          </cell>
          <cell r="D3081">
            <v>28711</v>
          </cell>
          <cell r="E3081">
            <v>30320</v>
          </cell>
          <cell r="F3081">
            <v>31598</v>
          </cell>
          <cell r="G3081">
            <v>34635</v>
          </cell>
          <cell r="H3081">
            <v>29917</v>
          </cell>
        </row>
        <row r="3082">
          <cell r="A3082" t="str">
            <v>Portage la Prairie Mutual Insurance Company (The) (A710) P20301901: Total Claims and Exp.s</v>
          </cell>
          <cell r="B3082" t="str">
            <v>Portage la Prairie Mutual Insurance Company (The) (A710)</v>
          </cell>
          <cell r="C3082" t="str">
            <v>P20301901: Total Claims and Exp.s</v>
          </cell>
          <cell r="D3082">
            <v>166854</v>
          </cell>
          <cell r="E3082">
            <v>175871</v>
          </cell>
          <cell r="F3082">
            <v>179692</v>
          </cell>
          <cell r="G3082">
            <v>182430</v>
          </cell>
          <cell r="H3082">
            <v>150806</v>
          </cell>
        </row>
        <row r="3083">
          <cell r="A3083" t="str">
            <v>Portage la Prairie Mutual Insurance Company (The) (A710) P20302901: Underwriting Income</v>
          </cell>
          <cell r="B3083" t="str">
            <v>Portage la Prairie Mutual Insurance Company (The) (A710)</v>
          </cell>
          <cell r="C3083" t="str">
            <v>P20302901: Underwriting Income</v>
          </cell>
          <cell r="D3083">
            <v>3199</v>
          </cell>
          <cell r="E3083">
            <v>-6273</v>
          </cell>
          <cell r="F3083">
            <v>5399</v>
          </cell>
          <cell r="G3083">
            <v>20856</v>
          </cell>
          <cell r="H3083">
            <v>15179</v>
          </cell>
        </row>
        <row r="3084">
          <cell r="A3084" t="str">
            <v>Portage la Prairie Mutual Insurance Company (The) (A710) P20303901: Net Investment Income</v>
          </cell>
          <cell r="B3084" t="str">
            <v>Portage la Prairie Mutual Insurance Company (The) (A710)</v>
          </cell>
          <cell r="C3084" t="str">
            <v>P20303901: Net Investment Income</v>
          </cell>
          <cell r="D3084">
            <v>13758</v>
          </cell>
          <cell r="E3084">
            <v>2547</v>
          </cell>
          <cell r="F3084">
            <v>18127</v>
          </cell>
          <cell r="G3084">
            <v>8355</v>
          </cell>
          <cell r="H3084">
            <v>20275</v>
          </cell>
        </row>
        <row r="3085">
          <cell r="A3085" t="str">
            <v>Portage la Prairie Mutual Insurance Company (The) (A710) P20308901: NET INCOME</v>
          </cell>
          <cell r="B3085" t="str">
            <v>Portage la Prairie Mutual Insurance Company (The) (A710)</v>
          </cell>
          <cell r="C3085" t="str">
            <v>P20308901: NET INCOME</v>
          </cell>
          <cell r="D3085">
            <v>13393</v>
          </cell>
          <cell r="E3085">
            <v>-1467</v>
          </cell>
          <cell r="F3085">
            <v>19181</v>
          </cell>
          <cell r="G3085">
            <v>23142</v>
          </cell>
          <cell r="H3085">
            <v>27646</v>
          </cell>
        </row>
        <row r="3086">
          <cell r="A3086" t="str">
            <v>Portage la Prairie Mutual Insurance Company (The) (A710) P20451101: Transfers from (to) Head Office - Subtotal</v>
          </cell>
          <cell r="B3086" t="str">
            <v>Portage la Prairie Mutual Insurance Company (The) (A710)</v>
          </cell>
          <cell r="C3086" t="str">
            <v>P20451101: Transfers from (to) Head Office - Subtotal</v>
          </cell>
        </row>
        <row r="3087">
          <cell r="A3087" t="str">
            <v>Portage la Prairie Mutual Insurance Company (The) (A710) P20452001: Advances (Returns)</v>
          </cell>
          <cell r="B3087" t="str">
            <v>Portage la Prairie Mutual Insurance Company (The) (A710)</v>
          </cell>
          <cell r="C3087" t="str">
            <v>P20452001: Advances (Returns)</v>
          </cell>
        </row>
        <row r="3088">
          <cell r="A3088" t="str">
            <v>Portage la Prairie Mutual Insurance Company (The) (A710) P30610101: Capital available</v>
          </cell>
          <cell r="B3088" t="str">
            <v>Portage la Prairie Mutual Insurance Company (The) (A710)</v>
          </cell>
          <cell r="C3088" t="str">
            <v>P30610101: Capital available</v>
          </cell>
          <cell r="D3088">
            <v>139694</v>
          </cell>
          <cell r="E3088">
            <v>134188</v>
          </cell>
          <cell r="F3088">
            <v>145260</v>
          </cell>
          <cell r="G3088">
            <v>161119</v>
          </cell>
          <cell r="H3088">
            <v>175285</v>
          </cell>
        </row>
        <row r="3089">
          <cell r="A3089" t="str">
            <v>Portage la Prairie Mutual Insurance Company (The) (A710) P30610901: Total Capital Available</v>
          </cell>
          <cell r="B3089" t="str">
            <v>Portage la Prairie Mutual Insurance Company (The) (A710)</v>
          </cell>
          <cell r="C3089" t="str">
            <v>P30610901: Total Capital Available</v>
          </cell>
          <cell r="D3089">
            <v>139694</v>
          </cell>
          <cell r="E3089">
            <v>134188</v>
          </cell>
          <cell r="F3089">
            <v>145260</v>
          </cell>
          <cell r="G3089">
            <v>161119</v>
          </cell>
          <cell r="H3089">
            <v>175285</v>
          </cell>
        </row>
        <row r="3090">
          <cell r="A3090" t="str">
            <v>Portage la Prairie Mutual Insurance Company (The) (A710) P30611101: Net Assets Available</v>
          </cell>
          <cell r="B3090" t="str">
            <v>Portage la Prairie Mutual Insurance Company (The) (A710)</v>
          </cell>
          <cell r="C3090" t="str">
            <v>P30611101: Net Assets Available</v>
          </cell>
        </row>
        <row r="3091">
          <cell r="A3091" t="str">
            <v>Portage la Prairie Mutual Insurance Company (The) (A710) P30611901: Total Net Assets Available</v>
          </cell>
          <cell r="B3091" t="str">
            <v>Portage la Prairie Mutual Insurance Company (The) (A710)</v>
          </cell>
          <cell r="C3091" t="str">
            <v>P30611901: Total Net Assets Available</v>
          </cell>
        </row>
        <row r="3092">
          <cell r="A3092" t="str">
            <v>Portage la Prairie Mutual Insurance Company (The) (A710) P30615901: Total Capital (Margin) Required at Target</v>
          </cell>
          <cell r="B3092" t="str">
            <v>Portage la Prairie Mutual Insurance Company (The) (A710)</v>
          </cell>
          <cell r="C3092" t="str">
            <v>P30615901: Total Capital (Margin) Required at Target</v>
          </cell>
          <cell r="D3092">
            <v>61920</v>
          </cell>
          <cell r="E3092">
            <v>59623</v>
          </cell>
          <cell r="F3092">
            <v>67072</v>
          </cell>
          <cell r="G3092">
            <v>66939</v>
          </cell>
          <cell r="H3092">
            <v>74894</v>
          </cell>
        </row>
        <row r="3093">
          <cell r="A3093" t="str">
            <v>Portage la Prairie Mutual Insurance Company (The) (A710) P30616001: Minimum Capital (Margin) Required (line 59 / 1.5)</v>
          </cell>
          <cell r="B3093" t="str">
            <v>Portage la Prairie Mutual Insurance Company (The) (A710)</v>
          </cell>
          <cell r="C3093" t="str">
            <v>P30616001: Minimum Capital (Margin) Required (line 59 / 1.5)</v>
          </cell>
          <cell r="D3093">
            <v>41280</v>
          </cell>
          <cell r="E3093">
            <v>39749</v>
          </cell>
          <cell r="F3093">
            <v>44715</v>
          </cell>
          <cell r="G3093">
            <v>44626</v>
          </cell>
          <cell r="H3093">
            <v>49929</v>
          </cell>
        </row>
        <row r="3094">
          <cell r="A3094" t="str">
            <v>Portage la Prairie Mutual Insurance Company (The) (A710) P30616801: Total Capital (Margin) Required at Target : Specify</v>
          </cell>
          <cell r="B3094" t="str">
            <v>Portage la Prairie Mutual Insurance Company (The) (A710)</v>
          </cell>
          <cell r="C3094" t="str">
            <v>P30616801: Total Capital (Margin) Required at Target : Specify</v>
          </cell>
          <cell r="D3094">
            <v>0</v>
          </cell>
          <cell r="E3094">
            <v>0</v>
          </cell>
          <cell r="F3094">
            <v>0</v>
          </cell>
          <cell r="G3094">
            <v>0</v>
          </cell>
          <cell r="H3094">
            <v>0</v>
          </cell>
        </row>
        <row r="3095">
          <cell r="A3095" t="str">
            <v>Portage la Prairie Mutual Insurance Company (The) (A710) P30616901: Total minimum capital (margin) required</v>
          </cell>
          <cell r="B3095" t="str">
            <v>Portage la Prairie Mutual Insurance Company (The) (A710)</v>
          </cell>
          <cell r="C3095" t="str">
            <v>P30616901: Total minimum capital (margin) required</v>
          </cell>
          <cell r="D3095">
            <v>41280</v>
          </cell>
          <cell r="E3095">
            <v>39749</v>
          </cell>
          <cell r="F3095">
            <v>44715</v>
          </cell>
          <cell r="G3095">
            <v>44626</v>
          </cell>
          <cell r="H3095">
            <v>49929</v>
          </cell>
        </row>
        <row r="3096">
          <cell r="A3096" t="str">
            <v>Portage la Prairie Mutual Insurance Company (The) (A710) P30617901: Excess Capital (Net Assets Available) over Minimum Capital (Margin) Required</v>
          </cell>
          <cell r="B3096" t="str">
            <v>Portage la Prairie Mutual Insurance Company (The) (A710)</v>
          </cell>
          <cell r="C3096" t="str">
            <v>P30617901: Excess Capital (Net Assets Available) over Minimum Capital (Margin) Required</v>
          </cell>
          <cell r="D3096">
            <v>98414</v>
          </cell>
          <cell r="E3096">
            <v>94439</v>
          </cell>
          <cell r="F3096">
            <v>100545</v>
          </cell>
          <cell r="G3096">
            <v>116493</v>
          </cell>
          <cell r="H3096">
            <v>125356</v>
          </cell>
        </row>
        <row r="3097">
          <cell r="A3097" t="str">
            <v>Portage la Prairie Mutual Insurance Company (The) (A710) P30619001: Ratio (Line 09 or line 19 as a % of line 69)</v>
          </cell>
          <cell r="B3097" t="str">
            <v>Portage la Prairie Mutual Insurance Company (The) (A710)</v>
          </cell>
          <cell r="C3097" t="str">
            <v>P30619001: Ratio (Line 09 or line 19 as a % of line 69)</v>
          </cell>
          <cell r="D3097">
            <v>338.41</v>
          </cell>
          <cell r="E3097">
            <v>337.59</v>
          </cell>
          <cell r="F3097">
            <v>324.86</v>
          </cell>
          <cell r="G3097">
            <v>361.04</v>
          </cell>
          <cell r="H3097">
            <v>351.07</v>
          </cell>
        </row>
        <row r="3098">
          <cell r="A3098" t="str">
            <v>Protective Insurance Company (D612) P20100101: Cash and Cash Equivalents</v>
          </cell>
          <cell r="B3098" t="str">
            <v>Protective Insurance Company (D612)</v>
          </cell>
          <cell r="C3098" t="str">
            <v>P20100101: Cash and Cash Equivalents</v>
          </cell>
          <cell r="D3098">
            <v>3030</v>
          </cell>
          <cell r="E3098">
            <v>1819</v>
          </cell>
          <cell r="F3098">
            <v>7407</v>
          </cell>
          <cell r="G3098">
            <v>309</v>
          </cell>
          <cell r="H3098">
            <v>8122</v>
          </cell>
        </row>
        <row r="3099">
          <cell r="A3099" t="str">
            <v>Protective Insurance Company (D612) P20101901: Total Investments</v>
          </cell>
          <cell r="B3099" t="str">
            <v>Protective Insurance Company (D612)</v>
          </cell>
          <cell r="C3099" t="str">
            <v>P20101901: Total Investments</v>
          </cell>
          <cell r="D3099">
            <v>18211</v>
          </cell>
          <cell r="E3099">
            <v>21411</v>
          </cell>
          <cell r="F3099">
            <v>15089</v>
          </cell>
          <cell r="G3099">
            <v>22817</v>
          </cell>
          <cell r="H3099">
            <v>15728</v>
          </cell>
        </row>
        <row r="3100">
          <cell r="A3100" t="str">
            <v>Protective Insurance Company (D612) P20108901: TOTAL ASSETS</v>
          </cell>
          <cell r="B3100" t="str">
            <v>Protective Insurance Company (D612)</v>
          </cell>
          <cell r="C3100" t="str">
            <v>P20108901: TOTAL ASSETS</v>
          </cell>
          <cell r="D3100">
            <v>24922</v>
          </cell>
          <cell r="E3100">
            <v>26117</v>
          </cell>
          <cell r="F3100">
            <v>25477</v>
          </cell>
          <cell r="G3100">
            <v>26301</v>
          </cell>
          <cell r="H3100">
            <v>27016</v>
          </cell>
        </row>
        <row r="3101">
          <cell r="A3101" t="str">
            <v>Protective Insurance Company (D612) P20108902: TOTAL ASSETS - Vested</v>
          </cell>
          <cell r="B3101" t="str">
            <v>Protective Insurance Company (D612)</v>
          </cell>
          <cell r="C3101" t="str">
            <v>P20108902: TOTAL ASSETS - Vested</v>
          </cell>
          <cell r="D3101">
            <v>18380</v>
          </cell>
          <cell r="E3101">
            <v>21438</v>
          </cell>
          <cell r="F3101">
            <v>21621</v>
          </cell>
          <cell r="G3101">
            <v>22885</v>
          </cell>
          <cell r="H3101">
            <v>22575</v>
          </cell>
        </row>
        <row r="3102">
          <cell r="A3102" t="str">
            <v>Protective Insurance Company (D612) P20201201: Unearned Premiums</v>
          </cell>
          <cell r="B3102" t="str">
            <v>Protective Insurance Company (D612)</v>
          </cell>
          <cell r="C3102" t="str">
            <v>P20201201: Unearned Premiums</v>
          </cell>
          <cell r="D3102">
            <v>9</v>
          </cell>
          <cell r="E3102">
            <v>16</v>
          </cell>
          <cell r="F3102">
            <v>61</v>
          </cell>
          <cell r="G3102">
            <v>46</v>
          </cell>
          <cell r="H3102">
            <v>62</v>
          </cell>
        </row>
        <row r="3103">
          <cell r="A3103" t="str">
            <v>Protective Insurance Company (D612) P20201301: Unpaid Claims &amp; Exp</v>
          </cell>
          <cell r="B3103" t="str">
            <v>Protective Insurance Company (D612)</v>
          </cell>
          <cell r="C3103" t="str">
            <v>P20201301: Unpaid Claims &amp; Exp</v>
          </cell>
          <cell r="D3103">
            <v>14365</v>
          </cell>
          <cell r="E3103">
            <v>12192</v>
          </cell>
          <cell r="F3103">
            <v>11439</v>
          </cell>
          <cell r="G3103">
            <v>10862</v>
          </cell>
          <cell r="H3103">
            <v>8518</v>
          </cell>
        </row>
        <row r="3104">
          <cell r="A3104" t="str">
            <v>Protective Insurance Company (D612) P20202901: TOTAL LIABILITIES</v>
          </cell>
          <cell r="B3104" t="str">
            <v>Protective Insurance Company (D612)</v>
          </cell>
          <cell r="C3104" t="str">
            <v>P20202901: TOTAL LIABILITIES</v>
          </cell>
          <cell r="D3104">
            <v>17271</v>
          </cell>
          <cell r="E3104">
            <v>14837</v>
          </cell>
          <cell r="F3104">
            <v>14498</v>
          </cell>
          <cell r="G3104">
            <v>13945</v>
          </cell>
          <cell r="H3104">
            <v>11934</v>
          </cell>
        </row>
        <row r="3105">
          <cell r="A3105" t="str">
            <v>Protective Insurance Company (D612) P20204901: TOTAL EQUITY</v>
          </cell>
          <cell r="B3105" t="str">
            <v>Protective Insurance Company (D612)</v>
          </cell>
          <cell r="C3105" t="str">
            <v>P20204901: TOTAL EQUITY</v>
          </cell>
        </row>
        <row r="3106">
          <cell r="A3106" t="str">
            <v>Protective Insurance Company (D612) P20206901: Total Head Office Account, Reserves and AOCI</v>
          </cell>
          <cell r="B3106" t="str">
            <v>Protective Insurance Company (D612)</v>
          </cell>
          <cell r="C3106" t="str">
            <v>P20206901: Total Head Office Account, Reserves and AOCI</v>
          </cell>
          <cell r="D3106">
            <v>7651</v>
          </cell>
          <cell r="E3106">
            <v>11280</v>
          </cell>
          <cell r="F3106">
            <v>10979</v>
          </cell>
          <cell r="G3106">
            <v>12356</v>
          </cell>
          <cell r="H3106">
            <v>15082</v>
          </cell>
        </row>
        <row r="3107">
          <cell r="A3107" t="str">
            <v>Protective Insurance Company (D612) P20300101: Direct Written Premiums</v>
          </cell>
          <cell r="B3107" t="str">
            <v>Protective Insurance Company (D612)</v>
          </cell>
          <cell r="C3107" t="str">
            <v>P20300101: Direct Written Premiums</v>
          </cell>
          <cell r="D3107">
            <v>3063</v>
          </cell>
          <cell r="E3107">
            <v>3028</v>
          </cell>
          <cell r="F3107">
            <v>2710</v>
          </cell>
          <cell r="G3107">
            <v>3294</v>
          </cell>
          <cell r="H3107">
            <v>3726</v>
          </cell>
        </row>
        <row r="3108">
          <cell r="A3108" t="str">
            <v>Protective Insurance Company (D612) P20300201: Reinsurance Assumed</v>
          </cell>
          <cell r="B3108" t="str">
            <v>Protective Insurance Company (D612)</v>
          </cell>
          <cell r="C3108" t="str">
            <v>P20300201: Reinsurance Assumed</v>
          </cell>
          <cell r="D3108">
            <v>0</v>
          </cell>
          <cell r="E3108">
            <v>0</v>
          </cell>
          <cell r="F3108">
            <v>0</v>
          </cell>
          <cell r="G3108">
            <v>0</v>
          </cell>
          <cell r="H3108">
            <v>0</v>
          </cell>
        </row>
        <row r="3109">
          <cell r="A3109" t="str">
            <v>Protective Insurance Company (D612) P20300301: Reinsurance Ceded</v>
          </cell>
          <cell r="B3109" t="str">
            <v>Protective Insurance Company (D612)</v>
          </cell>
          <cell r="C3109" t="str">
            <v>P20300301: Reinsurance Ceded</v>
          </cell>
          <cell r="D3109">
            <v>813</v>
          </cell>
          <cell r="E3109">
            <v>758</v>
          </cell>
          <cell r="F3109">
            <v>1000</v>
          </cell>
          <cell r="G3109">
            <v>1000</v>
          </cell>
          <cell r="H3109">
            <v>0</v>
          </cell>
        </row>
        <row r="3110">
          <cell r="A3110" t="str">
            <v>Protective Insurance Company (D612) P20300401: Net Premiums Written</v>
          </cell>
          <cell r="B3110" t="str">
            <v>Protective Insurance Company (D612)</v>
          </cell>
          <cell r="C3110" t="str">
            <v>P20300401: Net Premiums Written</v>
          </cell>
          <cell r="D3110">
            <v>2250</v>
          </cell>
          <cell r="E3110">
            <v>2270</v>
          </cell>
          <cell r="F3110">
            <v>1710</v>
          </cell>
          <cell r="G3110">
            <v>2294</v>
          </cell>
          <cell r="H3110">
            <v>3726</v>
          </cell>
        </row>
        <row r="3111">
          <cell r="A3111" t="str">
            <v>Protective Insurance Company (D612) P20300601: Net Premiums Earned</v>
          </cell>
          <cell r="B3111" t="str">
            <v>Protective Insurance Company (D612)</v>
          </cell>
          <cell r="C3111" t="str">
            <v>P20300601: Net Premiums Earned</v>
          </cell>
          <cell r="D3111">
            <v>2247</v>
          </cell>
          <cell r="E3111">
            <v>2263</v>
          </cell>
          <cell r="F3111">
            <v>1665</v>
          </cell>
          <cell r="G3111">
            <v>2309</v>
          </cell>
          <cell r="H3111">
            <v>3710</v>
          </cell>
        </row>
        <row r="3112">
          <cell r="A3112" t="str">
            <v>Protective Insurance Company (D612) P20306201: Gross Claims and Adjustment Expenses</v>
          </cell>
          <cell r="B3112" t="str">
            <v>Protective Insurance Company (D612)</v>
          </cell>
          <cell r="C3112" t="str">
            <v>P20306201: Gross Claims and Adjustment Expenses</v>
          </cell>
          <cell r="D3112">
            <v>5179</v>
          </cell>
          <cell r="E3112">
            <v>609</v>
          </cell>
          <cell r="F3112">
            <v>1598</v>
          </cell>
          <cell r="G3112">
            <v>985</v>
          </cell>
          <cell r="H3112">
            <v>1787</v>
          </cell>
        </row>
        <row r="3113">
          <cell r="A3113" t="str">
            <v>Protective Insurance Company (D612) P20301001: Net Claims and Adj. Exp.</v>
          </cell>
          <cell r="B3113" t="str">
            <v>Protective Insurance Company (D612)</v>
          </cell>
          <cell r="C3113" t="str">
            <v>P20301001: Net Claims and Adj. Exp.</v>
          </cell>
          <cell r="D3113">
            <v>5364</v>
          </cell>
          <cell r="E3113">
            <v>609</v>
          </cell>
          <cell r="F3113">
            <v>1598</v>
          </cell>
          <cell r="G3113">
            <v>985</v>
          </cell>
          <cell r="H3113">
            <v>1787</v>
          </cell>
        </row>
        <row r="3114">
          <cell r="A3114" t="str">
            <v>Protective Insurance Company (D612) P20300901: Total Underwriting Revenue</v>
          </cell>
          <cell r="B3114" t="str">
            <v>Protective Insurance Company (D612)</v>
          </cell>
          <cell r="C3114" t="str">
            <v>P20300901: Total Underwriting Revenue</v>
          </cell>
          <cell r="D3114">
            <v>2247</v>
          </cell>
          <cell r="E3114">
            <v>2263</v>
          </cell>
          <cell r="F3114">
            <v>1988</v>
          </cell>
          <cell r="G3114">
            <v>2350</v>
          </cell>
          <cell r="H3114">
            <v>3869</v>
          </cell>
        </row>
        <row r="3115">
          <cell r="A3115" t="str">
            <v>Protective Insurance Company (D612) P20306601: Gross Commissions</v>
          </cell>
          <cell r="B3115" t="str">
            <v>Protective Insurance Company (D612)</v>
          </cell>
          <cell r="C3115" t="str">
            <v>P20306601: Gross Commissions</v>
          </cell>
          <cell r="D3115">
            <v>268</v>
          </cell>
          <cell r="E3115">
            <v>282</v>
          </cell>
          <cell r="F3115">
            <v>445</v>
          </cell>
          <cell r="G3115">
            <v>578</v>
          </cell>
          <cell r="H3115">
            <v>658</v>
          </cell>
        </row>
        <row r="3116">
          <cell r="A3116" t="str">
            <v>Protective Insurance Company (D612) P20306801: Ceded Commissions</v>
          </cell>
          <cell r="B3116" t="str">
            <v>Protective Insurance Company (D612)</v>
          </cell>
          <cell r="C3116" t="str">
            <v>P20306801: Ceded Commissions</v>
          </cell>
          <cell r="D3116">
            <v>0</v>
          </cell>
          <cell r="E3116">
            <v>0</v>
          </cell>
          <cell r="F3116">
            <v>0</v>
          </cell>
          <cell r="G3116">
            <v>0</v>
          </cell>
          <cell r="H3116">
            <v>0</v>
          </cell>
        </row>
        <row r="3117">
          <cell r="A3117" t="str">
            <v>Protective Insurance Company (D612) P20301601: General Exp.s</v>
          </cell>
          <cell r="B3117" t="str">
            <v>Protective Insurance Company (D612)</v>
          </cell>
          <cell r="C3117" t="str">
            <v>P20301601: General Exp.s</v>
          </cell>
          <cell r="D3117">
            <v>274</v>
          </cell>
          <cell r="E3117">
            <v>294</v>
          </cell>
          <cell r="F3117">
            <v>379</v>
          </cell>
          <cell r="G3117">
            <v>323</v>
          </cell>
          <cell r="H3117">
            <v>250</v>
          </cell>
        </row>
        <row r="3118">
          <cell r="A3118" t="str">
            <v>Protective Insurance Company (D612) P20301901: Total Claims and Exp.s</v>
          </cell>
          <cell r="B3118" t="str">
            <v>Protective Insurance Company (D612)</v>
          </cell>
          <cell r="C3118" t="str">
            <v>P20301901: Total Claims and Exp.s</v>
          </cell>
          <cell r="D3118">
            <v>6060</v>
          </cell>
          <cell r="E3118">
            <v>1295</v>
          </cell>
          <cell r="F3118">
            <v>2514</v>
          </cell>
          <cell r="G3118">
            <v>1992</v>
          </cell>
          <cell r="H3118">
            <v>2816</v>
          </cell>
        </row>
        <row r="3119">
          <cell r="A3119" t="str">
            <v>Protective Insurance Company (D612) P20302901: Underwriting Income</v>
          </cell>
          <cell r="B3119" t="str">
            <v>Protective Insurance Company (D612)</v>
          </cell>
          <cell r="C3119" t="str">
            <v>P20302901: Underwriting Income</v>
          </cell>
          <cell r="D3119">
            <v>-3813</v>
          </cell>
          <cell r="E3119">
            <v>968</v>
          </cell>
          <cell r="F3119">
            <v>-526</v>
          </cell>
          <cell r="G3119">
            <v>358</v>
          </cell>
          <cell r="H3119">
            <v>1053</v>
          </cell>
        </row>
        <row r="3120">
          <cell r="A3120" t="str">
            <v>Protective Insurance Company (D612) P20303901: Net Investment Income</v>
          </cell>
          <cell r="B3120" t="str">
            <v>Protective Insurance Company (D612)</v>
          </cell>
          <cell r="C3120" t="str">
            <v>P20303901: Net Investment Income</v>
          </cell>
          <cell r="D3120">
            <v>75</v>
          </cell>
          <cell r="E3120">
            <v>293</v>
          </cell>
          <cell r="F3120">
            <v>366</v>
          </cell>
          <cell r="G3120">
            <v>413</v>
          </cell>
          <cell r="H3120">
            <v>218</v>
          </cell>
        </row>
        <row r="3121">
          <cell r="A3121" t="str">
            <v>Protective Insurance Company (D612) P20308901: NET INCOME</v>
          </cell>
          <cell r="B3121" t="str">
            <v>Protective Insurance Company (D612)</v>
          </cell>
          <cell r="C3121" t="str">
            <v>P20308901: NET INCOME</v>
          </cell>
          <cell r="D3121">
            <v>-3722</v>
          </cell>
          <cell r="E3121">
            <v>1645</v>
          </cell>
          <cell r="F3121">
            <v>-67</v>
          </cell>
          <cell r="G3121">
            <v>507</v>
          </cell>
          <cell r="H3121">
            <v>1052</v>
          </cell>
        </row>
        <row r="3122">
          <cell r="A3122" t="str">
            <v>Protective Insurance Company (D612) P20451101: Transfers from (to) Head Office - Subtotal</v>
          </cell>
          <cell r="B3122" t="str">
            <v>Protective Insurance Company (D612)</v>
          </cell>
          <cell r="C3122" t="str">
            <v>P20451101: Transfers from (to) Head Office - Subtotal</v>
          </cell>
          <cell r="D3122">
            <v>53</v>
          </cell>
          <cell r="E3122">
            <v>1941</v>
          </cell>
          <cell r="F3122">
            <v>-324</v>
          </cell>
          <cell r="G3122">
            <v>673</v>
          </cell>
          <cell r="H3122">
            <v>1860</v>
          </cell>
        </row>
        <row r="3123">
          <cell r="A3123" t="str">
            <v>Protective Insurance Company (D612) P20452001: Advances (Returns)</v>
          </cell>
          <cell r="B3123" t="str">
            <v>Protective Insurance Company (D612)</v>
          </cell>
          <cell r="C3123" t="str">
            <v>P20452001: Advances (Returns)</v>
          </cell>
          <cell r="D3123">
            <v>0</v>
          </cell>
          <cell r="E3123">
            <v>2147</v>
          </cell>
          <cell r="F3123">
            <v>0</v>
          </cell>
          <cell r="G3123">
            <v>0</v>
          </cell>
          <cell r="H3123">
            <v>2000</v>
          </cell>
        </row>
        <row r="3124">
          <cell r="A3124" t="str">
            <v>Protective Insurance Company (D612) P30610101: Capital available</v>
          </cell>
          <cell r="B3124" t="str">
            <v>Protective Insurance Company (D612)</v>
          </cell>
          <cell r="C3124" t="str">
            <v>P30610101: Capital available</v>
          </cell>
        </row>
        <row r="3125">
          <cell r="A3125" t="str">
            <v>Protective Insurance Company (D612) P30610901: Total Capital Available</v>
          </cell>
          <cell r="B3125" t="str">
            <v>Protective Insurance Company (D612)</v>
          </cell>
          <cell r="C3125" t="str">
            <v>P30610901: Total Capital Available</v>
          </cell>
        </row>
        <row r="3126">
          <cell r="A3126" t="str">
            <v>Protective Insurance Company (D612) P30611101: Net Assets Available</v>
          </cell>
          <cell r="B3126" t="str">
            <v>Protective Insurance Company (D612)</v>
          </cell>
          <cell r="C3126" t="str">
            <v>P30611101: Net Assets Available</v>
          </cell>
          <cell r="D3126">
            <v>4019</v>
          </cell>
          <cell r="E3126">
            <v>6608</v>
          </cell>
          <cell r="F3126">
            <v>7313</v>
          </cell>
          <cell r="G3126">
            <v>9162</v>
          </cell>
          <cell r="H3126">
            <v>10820</v>
          </cell>
        </row>
        <row r="3127">
          <cell r="A3127" t="str">
            <v>Protective Insurance Company (D612) P30611901: Total Net Assets Available</v>
          </cell>
          <cell r="B3127" t="str">
            <v>Protective Insurance Company (D612)</v>
          </cell>
          <cell r="C3127" t="str">
            <v>P30611901: Total Net Assets Available</v>
          </cell>
          <cell r="D3127">
            <v>4019</v>
          </cell>
          <cell r="E3127">
            <v>6608</v>
          </cell>
          <cell r="F3127">
            <v>7313</v>
          </cell>
          <cell r="G3127">
            <v>9162</v>
          </cell>
          <cell r="H3127">
            <v>10820</v>
          </cell>
        </row>
        <row r="3128">
          <cell r="A3128" t="str">
            <v>Protective Insurance Company (D612) P30615901: Total Capital (Margin) Required at Target</v>
          </cell>
          <cell r="B3128" t="str">
            <v>Protective Insurance Company (D612)</v>
          </cell>
          <cell r="C3128" t="str">
            <v>P30615901: Total Capital (Margin) Required at Target</v>
          </cell>
          <cell r="D3128">
            <v>2042</v>
          </cell>
          <cell r="E3128">
            <v>1511</v>
          </cell>
          <cell r="F3128">
            <v>1345</v>
          </cell>
          <cell r="G3128">
            <v>1370</v>
          </cell>
          <cell r="H3128">
            <v>1267</v>
          </cell>
        </row>
        <row r="3129">
          <cell r="A3129" t="str">
            <v>Protective Insurance Company (D612) P30616001: Minimum Capital (Margin) Required (line 59 / 1.5)</v>
          </cell>
          <cell r="B3129" t="str">
            <v>Protective Insurance Company (D612)</v>
          </cell>
          <cell r="C3129" t="str">
            <v>P30616001: Minimum Capital (Margin) Required (line 59 / 1.5)</v>
          </cell>
          <cell r="D3129">
            <v>1361</v>
          </cell>
          <cell r="E3129">
            <v>1007</v>
          </cell>
          <cell r="F3129">
            <v>897</v>
          </cell>
          <cell r="G3129">
            <v>913</v>
          </cell>
          <cell r="H3129">
            <v>845</v>
          </cell>
        </row>
        <row r="3130">
          <cell r="A3130" t="str">
            <v>Protective Insurance Company (D612) P30616801: Total Capital (Margin) Required at Target : Specify</v>
          </cell>
          <cell r="B3130" t="str">
            <v>Protective Insurance Company (D612)</v>
          </cell>
          <cell r="C3130" t="str">
            <v>P30616801: Total Capital (Margin) Required at Target : Specify</v>
          </cell>
          <cell r="D3130">
            <v>0</v>
          </cell>
          <cell r="E3130">
            <v>0</v>
          </cell>
          <cell r="F3130">
            <v>0</v>
          </cell>
          <cell r="G3130">
            <v>0</v>
          </cell>
          <cell r="H3130">
            <v>0</v>
          </cell>
        </row>
        <row r="3131">
          <cell r="A3131" t="str">
            <v>Protective Insurance Company (D612) P30616901: Total minimum capital (margin) required</v>
          </cell>
          <cell r="B3131" t="str">
            <v>Protective Insurance Company (D612)</v>
          </cell>
          <cell r="C3131" t="str">
            <v>P30616901: Total minimum capital (margin) required</v>
          </cell>
          <cell r="D3131">
            <v>1361</v>
          </cell>
          <cell r="E3131">
            <v>1007</v>
          </cell>
          <cell r="F3131">
            <v>897</v>
          </cell>
          <cell r="G3131">
            <v>913</v>
          </cell>
          <cell r="H3131">
            <v>845</v>
          </cell>
        </row>
        <row r="3132">
          <cell r="A3132" t="str">
            <v>Protective Insurance Company (D612) P30617901: Excess Capital (Net Assets Available) over Minimum Capital (Margin) Required</v>
          </cell>
          <cell r="B3132" t="str">
            <v>Protective Insurance Company (D612)</v>
          </cell>
          <cell r="C3132" t="str">
            <v>P30617901: Excess Capital (Net Assets Available) over Minimum Capital (Margin) Required</v>
          </cell>
          <cell r="D3132">
            <v>2658</v>
          </cell>
          <cell r="E3132">
            <v>5601</v>
          </cell>
          <cell r="F3132">
            <v>6416</v>
          </cell>
          <cell r="G3132">
            <v>8249</v>
          </cell>
          <cell r="H3132">
            <v>9975</v>
          </cell>
        </row>
        <row r="3133">
          <cell r="A3133" t="str">
            <v>Protective Insurance Company (D612) P30619001: Ratio (Line 09 or line 19 as a % of line 69)</v>
          </cell>
          <cell r="B3133" t="str">
            <v>Protective Insurance Company (D612)</v>
          </cell>
          <cell r="C3133" t="str">
            <v>P30619001: Ratio (Line 09 or line 19 as a % of line 69)</v>
          </cell>
          <cell r="D3133">
            <v>295.3</v>
          </cell>
          <cell r="E3133">
            <v>656.21</v>
          </cell>
          <cell r="F3133">
            <v>815.27</v>
          </cell>
          <cell r="G3133">
            <v>1003.5</v>
          </cell>
          <cell r="H3133">
            <v>1280.47</v>
          </cell>
        </row>
        <row r="3134">
          <cell r="A3134" t="str">
            <v>Quebec Assurance Company (A720) P20100101: Cash and Cash Equivalents</v>
          </cell>
          <cell r="B3134" t="str">
            <v>Quebec Assurance Company (A720)</v>
          </cell>
          <cell r="C3134" t="str">
            <v>P20100101: Cash and Cash Equivalents</v>
          </cell>
          <cell r="D3134">
            <v>4237</v>
          </cell>
          <cell r="E3134">
            <v>6764</v>
          </cell>
          <cell r="F3134">
            <v>4088</v>
          </cell>
          <cell r="G3134">
            <v>3909</v>
          </cell>
          <cell r="H3134">
            <v>2067</v>
          </cell>
        </row>
        <row r="3135">
          <cell r="A3135" t="str">
            <v>Quebec Assurance Company (A720) P20101901: Total Investments</v>
          </cell>
          <cell r="B3135" t="str">
            <v>Quebec Assurance Company (A720)</v>
          </cell>
          <cell r="C3135" t="str">
            <v>P20101901: Total Investments</v>
          </cell>
          <cell r="D3135">
            <v>91162</v>
          </cell>
          <cell r="E3135">
            <v>88449</v>
          </cell>
          <cell r="F3135">
            <v>92295</v>
          </cell>
          <cell r="G3135">
            <v>96921</v>
          </cell>
          <cell r="H3135">
            <v>95640</v>
          </cell>
        </row>
        <row r="3136">
          <cell r="A3136" t="str">
            <v>Quebec Assurance Company (A720) P20108901: TOTAL ASSETS</v>
          </cell>
          <cell r="B3136" t="str">
            <v>Quebec Assurance Company (A720)</v>
          </cell>
          <cell r="C3136" t="str">
            <v>P20108901: TOTAL ASSETS</v>
          </cell>
          <cell r="D3136">
            <v>129436</v>
          </cell>
          <cell r="E3136">
            <v>130524</v>
          </cell>
          <cell r="F3136">
            <v>131581</v>
          </cell>
          <cell r="G3136">
            <v>137839</v>
          </cell>
          <cell r="H3136">
            <v>135041</v>
          </cell>
        </row>
        <row r="3137">
          <cell r="A3137" t="str">
            <v>Quebec Assurance Company (A720) P20108902: TOTAL ASSETS - Vested</v>
          </cell>
          <cell r="B3137" t="str">
            <v>Quebec Assurance Company (A720)</v>
          </cell>
          <cell r="C3137" t="str">
            <v>P20108902: TOTAL ASSETS - Vested</v>
          </cell>
        </row>
        <row r="3138">
          <cell r="A3138" t="str">
            <v>Quebec Assurance Company (A720) P20201201: Unearned Premiums</v>
          </cell>
          <cell r="B3138" t="str">
            <v>Quebec Assurance Company (A720)</v>
          </cell>
          <cell r="C3138" t="str">
            <v>P20201201: Unearned Premiums</v>
          </cell>
          <cell r="D3138">
            <v>26069</v>
          </cell>
          <cell r="E3138">
            <v>27035</v>
          </cell>
          <cell r="F3138">
            <v>25494</v>
          </cell>
          <cell r="G3138">
            <v>24535</v>
          </cell>
          <cell r="H3138">
            <v>24863</v>
          </cell>
        </row>
        <row r="3139">
          <cell r="A3139" t="str">
            <v>Quebec Assurance Company (A720) P20201301: Unpaid Claims &amp; Exp</v>
          </cell>
          <cell r="B3139" t="str">
            <v>Quebec Assurance Company (A720)</v>
          </cell>
          <cell r="C3139" t="str">
            <v>P20201301: Unpaid Claims &amp; Exp</v>
          </cell>
          <cell r="D3139">
            <v>62101</v>
          </cell>
          <cell r="E3139">
            <v>62636</v>
          </cell>
          <cell r="F3139">
            <v>61152</v>
          </cell>
          <cell r="G3139">
            <v>61014</v>
          </cell>
          <cell r="H3139">
            <v>66239</v>
          </cell>
        </row>
        <row r="3140">
          <cell r="A3140" t="str">
            <v>Quebec Assurance Company (A720) P20202901: TOTAL LIABILITIES</v>
          </cell>
          <cell r="B3140" t="str">
            <v>Quebec Assurance Company (A720)</v>
          </cell>
          <cell r="C3140" t="str">
            <v>P20202901: TOTAL LIABILITIES</v>
          </cell>
          <cell r="D3140">
            <v>97945</v>
          </cell>
          <cell r="E3140">
            <v>98563</v>
          </cell>
          <cell r="F3140">
            <v>97608</v>
          </cell>
          <cell r="G3140">
            <v>98140</v>
          </cell>
          <cell r="H3140">
            <v>101517</v>
          </cell>
        </row>
        <row r="3141">
          <cell r="A3141" t="str">
            <v>Quebec Assurance Company (A720) P20204901: TOTAL EQUITY</v>
          </cell>
          <cell r="B3141" t="str">
            <v>Quebec Assurance Company (A720)</v>
          </cell>
          <cell r="C3141" t="str">
            <v>P20204901: TOTAL EQUITY</v>
          </cell>
          <cell r="D3141">
            <v>31491</v>
          </cell>
          <cell r="E3141">
            <v>31961</v>
          </cell>
          <cell r="F3141">
            <v>33973</v>
          </cell>
          <cell r="G3141">
            <v>39699</v>
          </cell>
          <cell r="H3141">
            <v>33524</v>
          </cell>
        </row>
        <row r="3142">
          <cell r="A3142" t="str">
            <v>Quebec Assurance Company (A720) P20206901: Total Head Office Account, Reserves and AOCI</v>
          </cell>
          <cell r="B3142" t="str">
            <v>Quebec Assurance Company (A720)</v>
          </cell>
          <cell r="C3142" t="str">
            <v>P20206901: Total Head Office Account, Reserves and AOCI</v>
          </cell>
        </row>
        <row r="3143">
          <cell r="A3143" t="str">
            <v>Quebec Assurance Company (A720) P20300101: Direct Written Premiums</v>
          </cell>
          <cell r="B3143" t="str">
            <v>Quebec Assurance Company (A720)</v>
          </cell>
          <cell r="C3143" t="str">
            <v>P20300101: Direct Written Premiums</v>
          </cell>
          <cell r="D3143">
            <v>0</v>
          </cell>
          <cell r="E3143">
            <v>0</v>
          </cell>
          <cell r="F3143">
            <v>0</v>
          </cell>
          <cell r="G3143">
            <v>0</v>
          </cell>
          <cell r="H3143">
            <v>0</v>
          </cell>
        </row>
        <row r="3144">
          <cell r="A3144" t="str">
            <v>Quebec Assurance Company (A720) P20300201: Reinsurance Assumed</v>
          </cell>
          <cell r="B3144" t="str">
            <v>Quebec Assurance Company (A720)</v>
          </cell>
          <cell r="C3144" t="str">
            <v>P20300201: Reinsurance Assumed</v>
          </cell>
          <cell r="D3144">
            <v>47952</v>
          </cell>
          <cell r="E3144">
            <v>50240</v>
          </cell>
          <cell r="F3144">
            <v>48777</v>
          </cell>
          <cell r="G3144">
            <v>47195</v>
          </cell>
          <cell r="H3144">
            <v>34578</v>
          </cell>
        </row>
        <row r="3145">
          <cell r="A3145" t="str">
            <v>Quebec Assurance Company (A720) P20300301: Reinsurance Ceded</v>
          </cell>
          <cell r="B3145" t="str">
            <v>Quebec Assurance Company (A720)</v>
          </cell>
          <cell r="C3145" t="str">
            <v>P20300301: Reinsurance Ceded</v>
          </cell>
          <cell r="D3145">
            <v>0</v>
          </cell>
          <cell r="E3145">
            <v>0</v>
          </cell>
          <cell r="F3145">
            <v>0</v>
          </cell>
          <cell r="G3145">
            <v>0</v>
          </cell>
          <cell r="H3145">
            <v>0</v>
          </cell>
        </row>
        <row r="3146">
          <cell r="A3146" t="str">
            <v>Quebec Assurance Company (A720) P20300401: Net Premiums Written</v>
          </cell>
          <cell r="B3146" t="str">
            <v>Quebec Assurance Company (A720)</v>
          </cell>
          <cell r="C3146" t="str">
            <v>P20300401: Net Premiums Written</v>
          </cell>
          <cell r="D3146">
            <v>47952</v>
          </cell>
          <cell r="E3146">
            <v>50240</v>
          </cell>
          <cell r="F3146">
            <v>48777</v>
          </cell>
          <cell r="G3146">
            <v>47195</v>
          </cell>
          <cell r="H3146">
            <v>34578</v>
          </cell>
        </row>
        <row r="3147">
          <cell r="A3147" t="str">
            <v>Quebec Assurance Company (A720) P20300601: Net Premiums Earned</v>
          </cell>
          <cell r="B3147" t="str">
            <v>Quebec Assurance Company (A720)</v>
          </cell>
          <cell r="C3147" t="str">
            <v>P20300601: Net Premiums Earned</v>
          </cell>
          <cell r="D3147">
            <v>47197</v>
          </cell>
          <cell r="E3147">
            <v>49274</v>
          </cell>
          <cell r="F3147">
            <v>50318</v>
          </cell>
          <cell r="G3147">
            <v>48154</v>
          </cell>
          <cell r="H3147">
            <v>34250</v>
          </cell>
        </row>
        <row r="3148">
          <cell r="A3148" t="str">
            <v>Quebec Assurance Company (A720) P20306201: Gross Claims and Adjustment Expenses</v>
          </cell>
          <cell r="B3148" t="str">
            <v>Quebec Assurance Company (A720)</v>
          </cell>
          <cell r="C3148" t="str">
            <v>P20306201: Gross Claims and Adjustment Expenses</v>
          </cell>
          <cell r="D3148">
            <v>33002</v>
          </cell>
          <cell r="E3148">
            <v>34386</v>
          </cell>
          <cell r="F3148">
            <v>35098</v>
          </cell>
          <cell r="G3148">
            <v>29750</v>
          </cell>
          <cell r="H3148">
            <v>22396</v>
          </cell>
        </row>
        <row r="3149">
          <cell r="A3149" t="str">
            <v>Quebec Assurance Company (A720) P20301001: Net Claims and Adj. Exp.</v>
          </cell>
          <cell r="B3149" t="str">
            <v>Quebec Assurance Company (A720)</v>
          </cell>
          <cell r="C3149" t="str">
            <v>P20301001: Net Claims and Adj. Exp.</v>
          </cell>
          <cell r="D3149">
            <v>30016</v>
          </cell>
          <cell r="E3149">
            <v>34442</v>
          </cell>
          <cell r="F3149">
            <v>35098</v>
          </cell>
          <cell r="G3149">
            <v>29355</v>
          </cell>
          <cell r="H3149">
            <v>22396</v>
          </cell>
        </row>
        <row r="3150">
          <cell r="A3150" t="str">
            <v>Quebec Assurance Company (A720) P20300901: Total Underwriting Revenue</v>
          </cell>
          <cell r="B3150" t="str">
            <v>Quebec Assurance Company (A720)</v>
          </cell>
          <cell r="C3150" t="str">
            <v>P20300901: Total Underwriting Revenue</v>
          </cell>
          <cell r="D3150">
            <v>47197</v>
          </cell>
          <cell r="E3150">
            <v>49274</v>
          </cell>
          <cell r="F3150">
            <v>50318</v>
          </cell>
          <cell r="G3150">
            <v>48154</v>
          </cell>
          <cell r="H3150">
            <v>34250</v>
          </cell>
        </row>
        <row r="3151">
          <cell r="A3151" t="str">
            <v>Quebec Assurance Company (A720) P20306601: Gross Commissions</v>
          </cell>
          <cell r="B3151" t="str">
            <v>Quebec Assurance Company (A720)</v>
          </cell>
          <cell r="C3151" t="str">
            <v>P20306601: Gross Commissions</v>
          </cell>
          <cell r="D3151">
            <v>8782</v>
          </cell>
          <cell r="E3151">
            <v>9012</v>
          </cell>
          <cell r="F3151">
            <v>8722</v>
          </cell>
          <cell r="G3151">
            <v>8604</v>
          </cell>
          <cell r="H3151">
            <v>6349</v>
          </cell>
        </row>
        <row r="3152">
          <cell r="A3152" t="str">
            <v>Quebec Assurance Company (A720) P20306801: Ceded Commissions</v>
          </cell>
          <cell r="B3152" t="str">
            <v>Quebec Assurance Company (A720)</v>
          </cell>
          <cell r="C3152" t="str">
            <v>P20306801: Ceded Commissions</v>
          </cell>
          <cell r="D3152">
            <v>0</v>
          </cell>
          <cell r="E3152">
            <v>0</v>
          </cell>
          <cell r="F3152">
            <v>0</v>
          </cell>
          <cell r="G3152">
            <v>0</v>
          </cell>
          <cell r="H3152">
            <v>0</v>
          </cell>
        </row>
        <row r="3153">
          <cell r="A3153" t="str">
            <v>Quebec Assurance Company (A720) P20301601: General Exp.s</v>
          </cell>
          <cell r="B3153" t="str">
            <v>Quebec Assurance Company (A720)</v>
          </cell>
          <cell r="C3153" t="str">
            <v>P20301601: General Exp.s</v>
          </cell>
          <cell r="D3153">
            <v>1172</v>
          </cell>
          <cell r="E3153">
            <v>1235</v>
          </cell>
          <cell r="F3153">
            <v>411</v>
          </cell>
          <cell r="G3153">
            <v>2994</v>
          </cell>
          <cell r="H3153">
            <v>2252</v>
          </cell>
        </row>
        <row r="3154">
          <cell r="A3154" t="str">
            <v>Quebec Assurance Company (A720) P20301901: Total Claims and Exp.s</v>
          </cell>
          <cell r="B3154" t="str">
            <v>Quebec Assurance Company (A720)</v>
          </cell>
          <cell r="C3154" t="str">
            <v>P20301901: Total Claims and Exp.s</v>
          </cell>
          <cell r="D3154">
            <v>45441</v>
          </cell>
          <cell r="E3154">
            <v>49977</v>
          </cell>
          <cell r="F3154">
            <v>50098</v>
          </cell>
          <cell r="G3154">
            <v>44776</v>
          </cell>
          <cell r="H3154">
            <v>33760</v>
          </cell>
        </row>
        <row r="3155">
          <cell r="A3155" t="str">
            <v>Quebec Assurance Company (A720) P20302901: Underwriting Income</v>
          </cell>
          <cell r="B3155" t="str">
            <v>Quebec Assurance Company (A720)</v>
          </cell>
          <cell r="C3155" t="str">
            <v>P20302901: Underwriting Income</v>
          </cell>
          <cell r="D3155">
            <v>1756</v>
          </cell>
          <cell r="E3155">
            <v>-703</v>
          </cell>
          <cell r="F3155">
            <v>220</v>
          </cell>
          <cell r="G3155">
            <v>3378</v>
          </cell>
          <cell r="H3155">
            <v>490</v>
          </cell>
        </row>
        <row r="3156">
          <cell r="A3156" t="str">
            <v>Quebec Assurance Company (A720) P20303901: Net Investment Income</v>
          </cell>
          <cell r="B3156" t="str">
            <v>Quebec Assurance Company (A720)</v>
          </cell>
          <cell r="C3156" t="str">
            <v>P20303901: Net Investment Income</v>
          </cell>
          <cell r="D3156">
            <v>2313</v>
          </cell>
          <cell r="E3156">
            <v>2245</v>
          </cell>
          <cell r="F3156">
            <v>2294</v>
          </cell>
          <cell r="G3156">
            <v>2212</v>
          </cell>
          <cell r="H3156">
            <v>2048</v>
          </cell>
        </row>
        <row r="3157">
          <cell r="A3157" t="str">
            <v>Quebec Assurance Company (A720) P20308901: NET INCOME</v>
          </cell>
          <cell r="B3157" t="str">
            <v>Quebec Assurance Company (A720)</v>
          </cell>
          <cell r="C3157" t="str">
            <v>P20308901: NET INCOME</v>
          </cell>
          <cell r="D3157">
            <v>2370</v>
          </cell>
          <cell r="E3157">
            <v>1404</v>
          </cell>
          <cell r="F3157">
            <v>1977</v>
          </cell>
          <cell r="G3157">
            <v>4157</v>
          </cell>
          <cell r="H3157">
            <v>-691</v>
          </cell>
        </row>
        <row r="3158">
          <cell r="A3158" t="str">
            <v>Quebec Assurance Company (A720) P20451101: Transfers from (to) Head Office - Subtotal</v>
          </cell>
          <cell r="B3158" t="str">
            <v>Quebec Assurance Company (A720)</v>
          </cell>
          <cell r="C3158" t="str">
            <v>P20451101: Transfers from (to) Head Office - Subtotal</v>
          </cell>
        </row>
        <row r="3159">
          <cell r="A3159" t="str">
            <v>Quebec Assurance Company (A720) P20452001: Advances (Returns)</v>
          </cell>
          <cell r="B3159" t="str">
            <v>Quebec Assurance Company (A720)</v>
          </cell>
          <cell r="C3159" t="str">
            <v>P20452001: Advances (Returns)</v>
          </cell>
        </row>
        <row r="3160">
          <cell r="A3160" t="str">
            <v>Quebec Assurance Company (A720) P30610101: Capital available</v>
          </cell>
          <cell r="B3160" t="str">
            <v>Quebec Assurance Company (A720)</v>
          </cell>
          <cell r="C3160" t="str">
            <v>P30610101: Capital available</v>
          </cell>
          <cell r="D3160">
            <v>26361</v>
          </cell>
          <cell r="E3160">
            <v>26065</v>
          </cell>
          <cell r="F3160">
            <v>27821</v>
          </cell>
          <cell r="G3160">
            <v>33625</v>
          </cell>
          <cell r="H3160">
            <v>31216</v>
          </cell>
        </row>
        <row r="3161">
          <cell r="A3161" t="str">
            <v>Quebec Assurance Company (A720) P30610901: Total Capital Available</v>
          </cell>
          <cell r="B3161" t="str">
            <v>Quebec Assurance Company (A720)</v>
          </cell>
          <cell r="C3161" t="str">
            <v>P30610901: Total Capital Available</v>
          </cell>
          <cell r="D3161">
            <v>26361</v>
          </cell>
          <cell r="E3161">
            <v>26065</v>
          </cell>
          <cell r="F3161">
            <v>27821</v>
          </cell>
          <cell r="G3161">
            <v>33625</v>
          </cell>
          <cell r="H3161">
            <v>31216</v>
          </cell>
        </row>
        <row r="3162">
          <cell r="A3162" t="str">
            <v>Quebec Assurance Company (A720) P30611101: Net Assets Available</v>
          </cell>
          <cell r="B3162" t="str">
            <v>Quebec Assurance Company (A720)</v>
          </cell>
          <cell r="C3162" t="str">
            <v>P30611101: Net Assets Available</v>
          </cell>
        </row>
        <row r="3163">
          <cell r="A3163" t="str">
            <v>Quebec Assurance Company (A720) P30611901: Total Net Assets Available</v>
          </cell>
          <cell r="B3163" t="str">
            <v>Quebec Assurance Company (A720)</v>
          </cell>
          <cell r="C3163" t="str">
            <v>P30611901: Total Net Assets Available</v>
          </cell>
        </row>
        <row r="3164">
          <cell r="A3164" t="str">
            <v>Quebec Assurance Company (A720) P30615901: Total Capital (Margin) Required at Target</v>
          </cell>
          <cell r="B3164" t="str">
            <v>Quebec Assurance Company (A720)</v>
          </cell>
          <cell r="C3164" t="str">
            <v>P30615901: Total Capital (Margin) Required at Target</v>
          </cell>
          <cell r="D3164">
            <v>17484</v>
          </cell>
          <cell r="E3164">
            <v>17297</v>
          </cell>
          <cell r="F3164">
            <v>17009</v>
          </cell>
          <cell r="G3164">
            <v>17169</v>
          </cell>
          <cell r="H3164">
            <v>17666</v>
          </cell>
        </row>
        <row r="3165">
          <cell r="A3165" t="str">
            <v>Quebec Assurance Company (A720) P30616001: Minimum Capital (Margin) Required (line 59 / 1.5)</v>
          </cell>
          <cell r="B3165" t="str">
            <v>Quebec Assurance Company (A720)</v>
          </cell>
          <cell r="C3165" t="str">
            <v>P30616001: Minimum Capital (Margin) Required (line 59 / 1.5)</v>
          </cell>
          <cell r="D3165">
            <v>11656</v>
          </cell>
          <cell r="E3165">
            <v>11531</v>
          </cell>
          <cell r="F3165">
            <v>11339</v>
          </cell>
          <cell r="G3165">
            <v>11446</v>
          </cell>
          <cell r="H3165">
            <v>11777</v>
          </cell>
        </row>
        <row r="3166">
          <cell r="A3166" t="str">
            <v>Quebec Assurance Company (A720) P30616801: Total Capital (Margin) Required at Target : Specify</v>
          </cell>
          <cell r="B3166" t="str">
            <v>Quebec Assurance Company (A720)</v>
          </cell>
          <cell r="C3166" t="str">
            <v>P30616801: Total Capital (Margin) Required at Target : Specify</v>
          </cell>
          <cell r="D3166">
            <v>0</v>
          </cell>
          <cell r="E3166">
            <v>0</v>
          </cell>
          <cell r="F3166">
            <v>0</v>
          </cell>
          <cell r="G3166">
            <v>0</v>
          </cell>
          <cell r="H3166">
            <v>0</v>
          </cell>
        </row>
        <row r="3167">
          <cell r="A3167" t="str">
            <v>Quebec Assurance Company (A720) P30616901: Total minimum capital (margin) required</v>
          </cell>
          <cell r="B3167" t="str">
            <v>Quebec Assurance Company (A720)</v>
          </cell>
          <cell r="C3167" t="str">
            <v>P30616901: Total minimum capital (margin) required</v>
          </cell>
          <cell r="D3167">
            <v>11656</v>
          </cell>
          <cell r="E3167">
            <v>11531</v>
          </cell>
          <cell r="F3167">
            <v>11339</v>
          </cell>
          <cell r="G3167">
            <v>11446</v>
          </cell>
          <cell r="H3167">
            <v>11777</v>
          </cell>
        </row>
        <row r="3168">
          <cell r="A3168" t="str">
            <v>Quebec Assurance Company (A720) P30617901: Excess Capital (Net Assets Available) over Minimum Capital (Margin) Required</v>
          </cell>
          <cell r="B3168" t="str">
            <v>Quebec Assurance Company (A720)</v>
          </cell>
          <cell r="C3168" t="str">
            <v>P30617901: Excess Capital (Net Assets Available) over Minimum Capital (Margin) Required</v>
          </cell>
          <cell r="D3168">
            <v>14705</v>
          </cell>
          <cell r="E3168">
            <v>14534</v>
          </cell>
          <cell r="F3168">
            <v>16482</v>
          </cell>
          <cell r="G3168">
            <v>22179</v>
          </cell>
          <cell r="H3168">
            <v>19439</v>
          </cell>
        </row>
        <row r="3169">
          <cell r="A3169" t="str">
            <v>Quebec Assurance Company (A720) P30619001: Ratio (Line 09 or line 19 as a % of line 69)</v>
          </cell>
          <cell r="B3169" t="str">
            <v>Quebec Assurance Company (A720)</v>
          </cell>
          <cell r="C3169" t="str">
            <v>P30619001: Ratio (Line 09 or line 19 as a % of line 69)</v>
          </cell>
          <cell r="D3169">
            <v>226.16</v>
          </cell>
          <cell r="E3169">
            <v>226.04</v>
          </cell>
          <cell r="F3169">
            <v>245.36</v>
          </cell>
          <cell r="G3169">
            <v>293.77</v>
          </cell>
          <cell r="H3169">
            <v>265.06</v>
          </cell>
        </row>
        <row r="3170">
          <cell r="A3170" t="str">
            <v>RBC Insurance Company of Canada (A865) P20100101: Cash and Cash Equivalents</v>
          </cell>
          <cell r="B3170" t="str">
            <v>RBC Insurance Company of Canada (A865)</v>
          </cell>
          <cell r="C3170" t="str">
            <v>P20100101: Cash and Cash Equivalents</v>
          </cell>
          <cell r="D3170">
            <v>10945</v>
          </cell>
          <cell r="E3170">
            <v>7243</v>
          </cell>
          <cell r="F3170">
            <v>24021</v>
          </cell>
          <cell r="G3170">
            <v>43932</v>
          </cell>
          <cell r="H3170">
            <v>32637</v>
          </cell>
        </row>
        <row r="3171">
          <cell r="A3171" t="str">
            <v>RBC Insurance Company of Canada (A865) P20101901: Total Investments</v>
          </cell>
          <cell r="B3171" t="str">
            <v>RBC Insurance Company of Canada (A865)</v>
          </cell>
          <cell r="C3171" t="str">
            <v>P20101901: Total Investments</v>
          </cell>
          <cell r="D3171">
            <v>82700</v>
          </cell>
          <cell r="E3171">
            <v>91953</v>
          </cell>
          <cell r="F3171">
            <v>92584</v>
          </cell>
          <cell r="G3171">
            <v>90157</v>
          </cell>
          <cell r="H3171">
            <v>97623</v>
          </cell>
        </row>
        <row r="3172">
          <cell r="A3172" t="str">
            <v>RBC Insurance Company of Canada (A865) P20108901: TOTAL ASSETS</v>
          </cell>
          <cell r="B3172" t="str">
            <v>RBC Insurance Company of Canada (A865)</v>
          </cell>
          <cell r="C3172" t="str">
            <v>P20108901: TOTAL ASSETS</v>
          </cell>
          <cell r="D3172">
            <v>106035</v>
          </cell>
          <cell r="E3172">
            <v>112460</v>
          </cell>
          <cell r="F3172">
            <v>127982</v>
          </cell>
          <cell r="G3172">
            <v>180549</v>
          </cell>
          <cell r="H3172">
            <v>145325</v>
          </cell>
        </row>
        <row r="3173">
          <cell r="A3173" t="str">
            <v>RBC Insurance Company of Canada (A865) P20108902: TOTAL ASSETS - Vested</v>
          </cell>
          <cell r="B3173" t="str">
            <v>RBC Insurance Company of Canada (A865)</v>
          </cell>
          <cell r="C3173" t="str">
            <v>P20108902: TOTAL ASSETS - Vested</v>
          </cell>
        </row>
        <row r="3174">
          <cell r="A3174" t="str">
            <v>RBC Insurance Company of Canada (A865) P20201201: Unearned Premiums</v>
          </cell>
          <cell r="B3174" t="str">
            <v>RBC Insurance Company of Canada (A865)</v>
          </cell>
          <cell r="C3174" t="str">
            <v>P20201201: Unearned Premiums</v>
          </cell>
          <cell r="D3174">
            <v>23452</v>
          </cell>
          <cell r="E3174">
            <v>25336</v>
          </cell>
          <cell r="F3174">
            <v>28896</v>
          </cell>
          <cell r="G3174">
            <v>6951</v>
          </cell>
          <cell r="H3174">
            <v>9077</v>
          </cell>
        </row>
        <row r="3175">
          <cell r="A3175" t="str">
            <v>RBC Insurance Company of Canada (A865) P20201301: Unpaid Claims &amp; Exp</v>
          </cell>
          <cell r="B3175" t="str">
            <v>RBC Insurance Company of Canada (A865)</v>
          </cell>
          <cell r="C3175" t="str">
            <v>P20201301: Unpaid Claims &amp; Exp</v>
          </cell>
          <cell r="D3175">
            <v>9247</v>
          </cell>
          <cell r="E3175">
            <v>9981</v>
          </cell>
          <cell r="F3175">
            <v>14631</v>
          </cell>
          <cell r="G3175">
            <v>85511</v>
          </cell>
          <cell r="H3175">
            <v>11762</v>
          </cell>
        </row>
        <row r="3176">
          <cell r="A3176" t="str">
            <v>RBC Insurance Company of Canada (A865) P20202901: TOTAL LIABILITIES</v>
          </cell>
          <cell r="B3176" t="str">
            <v>RBC Insurance Company of Canada (A865)</v>
          </cell>
          <cell r="C3176" t="str">
            <v>P20202901: TOTAL LIABILITIES</v>
          </cell>
          <cell r="D3176">
            <v>52375</v>
          </cell>
          <cell r="E3176">
            <v>52452</v>
          </cell>
          <cell r="F3176">
            <v>63335</v>
          </cell>
          <cell r="G3176">
            <v>106294</v>
          </cell>
          <cell r="H3176">
            <v>38740</v>
          </cell>
        </row>
        <row r="3177">
          <cell r="A3177" t="str">
            <v>RBC Insurance Company of Canada (A865) P20204901: TOTAL EQUITY</v>
          </cell>
          <cell r="B3177" t="str">
            <v>RBC Insurance Company of Canada (A865)</v>
          </cell>
          <cell r="C3177" t="str">
            <v>P20204901: TOTAL EQUITY</v>
          </cell>
          <cell r="D3177">
            <v>53660</v>
          </cell>
          <cell r="E3177">
            <v>60008</v>
          </cell>
          <cell r="F3177">
            <v>64647</v>
          </cell>
          <cell r="G3177">
            <v>74255</v>
          </cell>
          <cell r="H3177">
            <v>106585</v>
          </cell>
        </row>
        <row r="3178">
          <cell r="A3178" t="str">
            <v>RBC Insurance Company of Canada (A865) P20206901: Total Head Office Account, Reserves and AOCI</v>
          </cell>
          <cell r="B3178" t="str">
            <v>RBC Insurance Company of Canada (A865)</v>
          </cell>
          <cell r="C3178" t="str">
            <v>P20206901: Total Head Office Account, Reserves and AOCI</v>
          </cell>
        </row>
        <row r="3179">
          <cell r="A3179" t="str">
            <v>RBC Insurance Company of Canada (A865) P20300101: Direct Written Premiums</v>
          </cell>
          <cell r="B3179" t="str">
            <v>RBC Insurance Company of Canada (A865)</v>
          </cell>
          <cell r="C3179" t="str">
            <v>P20300101: Direct Written Premiums</v>
          </cell>
          <cell r="D3179">
            <v>118137</v>
          </cell>
          <cell r="E3179">
            <v>124246</v>
          </cell>
          <cell r="F3179">
            <v>130115</v>
          </cell>
          <cell r="G3179">
            <v>96730</v>
          </cell>
          <cell r="H3179">
            <v>53239</v>
          </cell>
        </row>
        <row r="3180">
          <cell r="A3180" t="str">
            <v>RBC Insurance Company of Canada (A865) P20300201: Reinsurance Assumed</v>
          </cell>
          <cell r="B3180" t="str">
            <v>RBC Insurance Company of Canada (A865)</v>
          </cell>
          <cell r="C3180" t="str">
            <v>P20300201: Reinsurance Assumed</v>
          </cell>
          <cell r="D3180">
            <v>1230</v>
          </cell>
          <cell r="E3180">
            <v>1325</v>
          </cell>
          <cell r="F3180">
            <v>1393</v>
          </cell>
          <cell r="G3180">
            <v>1742</v>
          </cell>
          <cell r="H3180">
            <v>1042</v>
          </cell>
        </row>
        <row r="3181">
          <cell r="A3181" t="str">
            <v>RBC Insurance Company of Canada (A865) P20300301: Reinsurance Ceded</v>
          </cell>
          <cell r="B3181" t="str">
            <v>RBC Insurance Company of Canada (A865)</v>
          </cell>
          <cell r="C3181" t="str">
            <v>P20300301: Reinsurance Ceded</v>
          </cell>
          <cell r="D3181">
            <v>1278</v>
          </cell>
          <cell r="E3181">
            <v>634</v>
          </cell>
          <cell r="F3181">
            <v>648</v>
          </cell>
          <cell r="G3181">
            <v>703</v>
          </cell>
          <cell r="H3181">
            <v>1538</v>
          </cell>
        </row>
        <row r="3182">
          <cell r="A3182" t="str">
            <v>RBC Insurance Company of Canada (A865) P20300401: Net Premiums Written</v>
          </cell>
          <cell r="B3182" t="str">
            <v>RBC Insurance Company of Canada (A865)</v>
          </cell>
          <cell r="C3182" t="str">
            <v>P20300401: Net Premiums Written</v>
          </cell>
          <cell r="D3182">
            <v>118089</v>
          </cell>
          <cell r="E3182">
            <v>124937</v>
          </cell>
          <cell r="F3182">
            <v>130860</v>
          </cell>
          <cell r="G3182">
            <v>97769</v>
          </cell>
          <cell r="H3182">
            <v>52743</v>
          </cell>
        </row>
        <row r="3183">
          <cell r="A3183" t="str">
            <v>RBC Insurance Company of Canada (A865) P20300601: Net Premiums Earned</v>
          </cell>
          <cell r="B3183" t="str">
            <v>RBC Insurance Company of Canada (A865)</v>
          </cell>
          <cell r="C3183" t="str">
            <v>P20300601: Net Premiums Earned</v>
          </cell>
          <cell r="D3183">
            <v>117760</v>
          </cell>
          <cell r="E3183">
            <v>123048</v>
          </cell>
          <cell r="F3183">
            <v>127299</v>
          </cell>
          <cell r="G3183">
            <v>119714</v>
          </cell>
          <cell r="H3183">
            <v>50617</v>
          </cell>
        </row>
        <row r="3184">
          <cell r="A3184" t="str">
            <v>RBC Insurance Company of Canada (A865) P20306201: Gross Claims and Adjustment Expenses</v>
          </cell>
          <cell r="B3184" t="str">
            <v>RBC Insurance Company of Canada (A865)</v>
          </cell>
          <cell r="C3184" t="str">
            <v>P20306201: Gross Claims and Adjustment Expenses</v>
          </cell>
          <cell r="D3184">
            <v>65047</v>
          </cell>
          <cell r="E3184">
            <v>73371</v>
          </cell>
          <cell r="F3184">
            <v>79940</v>
          </cell>
          <cell r="G3184">
            <v>145074</v>
          </cell>
          <cell r="H3184">
            <v>-32408</v>
          </cell>
        </row>
        <row r="3185">
          <cell r="A3185" t="str">
            <v>RBC Insurance Company of Canada (A865) P20301001: Net Claims and Adj. Exp.</v>
          </cell>
          <cell r="B3185" t="str">
            <v>RBC Insurance Company of Canada (A865)</v>
          </cell>
          <cell r="C3185" t="str">
            <v>P20301001: Net Claims and Adj. Exp.</v>
          </cell>
          <cell r="D3185">
            <v>64636</v>
          </cell>
          <cell r="E3185">
            <v>73312</v>
          </cell>
          <cell r="F3185">
            <v>79941</v>
          </cell>
          <cell r="G3185">
            <v>116781</v>
          </cell>
          <cell r="H3185">
            <v>-9585</v>
          </cell>
        </row>
        <row r="3186">
          <cell r="A3186" t="str">
            <v>RBC Insurance Company of Canada (A865) P20300901: Total Underwriting Revenue</v>
          </cell>
          <cell r="B3186" t="str">
            <v>RBC Insurance Company of Canada (A865)</v>
          </cell>
          <cell r="C3186" t="str">
            <v>P20300901: Total Underwriting Revenue</v>
          </cell>
          <cell r="D3186">
            <v>117760</v>
          </cell>
          <cell r="E3186">
            <v>123048</v>
          </cell>
          <cell r="F3186">
            <v>127299</v>
          </cell>
          <cell r="G3186">
            <v>119714</v>
          </cell>
          <cell r="H3186">
            <v>50617</v>
          </cell>
        </row>
        <row r="3187">
          <cell r="A3187" t="str">
            <v>RBC Insurance Company of Canada (A865) P20306601: Gross Commissions</v>
          </cell>
          <cell r="B3187" t="str">
            <v>RBC Insurance Company of Canada (A865)</v>
          </cell>
          <cell r="C3187" t="str">
            <v>P20306601: Gross Commissions</v>
          </cell>
          <cell r="D3187">
            <v>10589</v>
          </cell>
          <cell r="E3187">
            <v>9920</v>
          </cell>
          <cell r="F3187">
            <v>9304</v>
          </cell>
          <cell r="G3187">
            <v>6370</v>
          </cell>
          <cell r="H3187">
            <v>2081</v>
          </cell>
        </row>
        <row r="3188">
          <cell r="A3188" t="str">
            <v>RBC Insurance Company of Canada (A865) P20306801: Ceded Commissions</v>
          </cell>
          <cell r="B3188" t="str">
            <v>RBC Insurance Company of Canada (A865)</v>
          </cell>
          <cell r="C3188" t="str">
            <v>P20306801: Ceded Commissions</v>
          </cell>
          <cell r="D3188">
            <v>-1</v>
          </cell>
          <cell r="E3188">
            <v>0</v>
          </cell>
          <cell r="F3188">
            <v>0</v>
          </cell>
          <cell r="G3188">
            <v>0</v>
          </cell>
          <cell r="H3188">
            <v>0</v>
          </cell>
        </row>
        <row r="3189">
          <cell r="A3189" t="str">
            <v>RBC Insurance Company of Canada (A865) P20301601: General Exp.s</v>
          </cell>
          <cell r="B3189" t="str">
            <v>RBC Insurance Company of Canada (A865)</v>
          </cell>
          <cell r="C3189" t="str">
            <v>P20301601: General Exp.s</v>
          </cell>
          <cell r="D3189">
            <v>20163</v>
          </cell>
          <cell r="E3189">
            <v>18655</v>
          </cell>
          <cell r="F3189">
            <v>17712</v>
          </cell>
          <cell r="G3189">
            <v>15796</v>
          </cell>
          <cell r="H3189">
            <v>11394</v>
          </cell>
        </row>
        <row r="3190">
          <cell r="A3190" t="str">
            <v>RBC Insurance Company of Canada (A865) P20301901: Total Claims and Exp.s</v>
          </cell>
          <cell r="B3190" t="str">
            <v>RBC Insurance Company of Canada (A865)</v>
          </cell>
          <cell r="C3190" t="str">
            <v>P20301901: Total Claims and Exp.s</v>
          </cell>
          <cell r="D3190">
            <v>115877</v>
          </cell>
          <cell r="E3190">
            <v>121243</v>
          </cell>
          <cell r="F3190">
            <v>126049</v>
          </cell>
          <cell r="G3190">
            <v>155084</v>
          </cell>
          <cell r="H3190">
            <v>15084</v>
          </cell>
        </row>
        <row r="3191">
          <cell r="A3191" t="str">
            <v>RBC Insurance Company of Canada (A865) P20302901: Underwriting Income</v>
          </cell>
          <cell r="B3191" t="str">
            <v>RBC Insurance Company of Canada (A865)</v>
          </cell>
          <cell r="C3191" t="str">
            <v>P20302901: Underwriting Income</v>
          </cell>
          <cell r="D3191">
            <v>1883</v>
          </cell>
          <cell r="E3191">
            <v>1805</v>
          </cell>
          <cell r="F3191">
            <v>1250</v>
          </cell>
          <cell r="G3191">
            <v>-35370</v>
          </cell>
          <cell r="H3191">
            <v>35533</v>
          </cell>
        </row>
        <row r="3192">
          <cell r="A3192" t="str">
            <v>RBC Insurance Company of Canada (A865) P20303901: Net Investment Income</v>
          </cell>
          <cell r="B3192" t="str">
            <v>RBC Insurance Company of Canada (A865)</v>
          </cell>
          <cell r="C3192" t="str">
            <v>P20303901: Net Investment Income</v>
          </cell>
          <cell r="D3192">
            <v>1953</v>
          </cell>
          <cell r="E3192">
            <v>1799</v>
          </cell>
          <cell r="F3192">
            <v>1831</v>
          </cell>
          <cell r="G3192">
            <v>2103</v>
          </cell>
          <cell r="H3192">
            <v>1272</v>
          </cell>
        </row>
        <row r="3193">
          <cell r="A3193" t="str">
            <v>RBC Insurance Company of Canada (A865) P20308901: NET INCOME</v>
          </cell>
          <cell r="B3193" t="str">
            <v>RBC Insurance Company of Canada (A865)</v>
          </cell>
          <cell r="C3193" t="str">
            <v>P20308901: NET INCOME</v>
          </cell>
          <cell r="D3193">
            <v>8058</v>
          </cell>
          <cell r="E3193">
            <v>5885</v>
          </cell>
          <cell r="F3193">
            <v>5528</v>
          </cell>
          <cell r="G3193">
            <v>-21051</v>
          </cell>
          <cell r="H3193">
            <v>29632</v>
          </cell>
        </row>
        <row r="3194">
          <cell r="A3194" t="str">
            <v>RBC Insurance Company of Canada (A865) P20451101: Transfers from (to) Head Office - Subtotal</v>
          </cell>
          <cell r="B3194" t="str">
            <v>RBC Insurance Company of Canada (A865)</v>
          </cell>
          <cell r="C3194" t="str">
            <v>P20451101: Transfers from (to) Head Office - Subtotal</v>
          </cell>
        </row>
        <row r="3195">
          <cell r="A3195" t="str">
            <v>RBC Insurance Company of Canada (A865) P20452001: Advances (Returns)</v>
          </cell>
          <cell r="B3195" t="str">
            <v>RBC Insurance Company of Canada (A865)</v>
          </cell>
          <cell r="C3195" t="str">
            <v>P20452001: Advances (Returns)</v>
          </cell>
        </row>
        <row r="3196">
          <cell r="A3196" t="str">
            <v>RBC Insurance Company of Canada (A865) P30610101: Capital available</v>
          </cell>
          <cell r="B3196" t="str">
            <v>RBC Insurance Company of Canada (A865)</v>
          </cell>
          <cell r="C3196" t="str">
            <v>P30610101: Capital available</v>
          </cell>
          <cell r="D3196">
            <v>53472</v>
          </cell>
          <cell r="E3196">
            <v>59878</v>
          </cell>
          <cell r="F3196">
            <v>64484</v>
          </cell>
          <cell r="G3196">
            <v>74092</v>
          </cell>
          <cell r="H3196">
            <v>103089</v>
          </cell>
        </row>
        <row r="3197">
          <cell r="A3197" t="str">
            <v>RBC Insurance Company of Canada (A865) P30610901: Total Capital Available</v>
          </cell>
          <cell r="B3197" t="str">
            <v>RBC Insurance Company of Canada (A865)</v>
          </cell>
          <cell r="C3197" t="str">
            <v>P30610901: Total Capital Available</v>
          </cell>
          <cell r="D3197">
            <v>53472</v>
          </cell>
          <cell r="E3197">
            <v>59878</v>
          </cell>
          <cell r="F3197">
            <v>64484</v>
          </cell>
          <cell r="G3197">
            <v>74092</v>
          </cell>
          <cell r="H3197">
            <v>103089</v>
          </cell>
        </row>
        <row r="3198">
          <cell r="A3198" t="str">
            <v>RBC Insurance Company of Canada (A865) P30611101: Net Assets Available</v>
          </cell>
          <cell r="B3198" t="str">
            <v>RBC Insurance Company of Canada (A865)</v>
          </cell>
          <cell r="C3198" t="str">
            <v>P30611101: Net Assets Available</v>
          </cell>
        </row>
        <row r="3199">
          <cell r="A3199" t="str">
            <v>RBC Insurance Company of Canada (A865) P30611901: Total Net Assets Available</v>
          </cell>
          <cell r="B3199" t="str">
            <v>RBC Insurance Company of Canada (A865)</v>
          </cell>
          <cell r="C3199" t="str">
            <v>P30611901: Total Net Assets Available</v>
          </cell>
        </row>
        <row r="3200">
          <cell r="A3200" t="str">
            <v>RBC Insurance Company of Canada (A865) P30615901: Total Capital (Margin) Required at Target</v>
          </cell>
          <cell r="B3200" t="str">
            <v>RBC Insurance Company of Canada (A865)</v>
          </cell>
          <cell r="C3200" t="str">
            <v>P30615901: Total Capital (Margin) Required at Target</v>
          </cell>
          <cell r="D3200">
            <v>25138</v>
          </cell>
          <cell r="E3200">
            <v>26163</v>
          </cell>
          <cell r="F3200">
            <v>27577</v>
          </cell>
          <cell r="G3200">
            <v>23081</v>
          </cell>
          <cell r="H3200">
            <v>17340</v>
          </cell>
        </row>
        <row r="3201">
          <cell r="A3201" t="str">
            <v>RBC Insurance Company of Canada (A865) P30616001: Minimum Capital (Margin) Required (line 59 / 1.5)</v>
          </cell>
          <cell r="B3201" t="str">
            <v>RBC Insurance Company of Canada (A865)</v>
          </cell>
          <cell r="C3201" t="str">
            <v>P30616001: Minimum Capital (Margin) Required (line 59 / 1.5)</v>
          </cell>
          <cell r="D3201">
            <v>16759</v>
          </cell>
          <cell r="E3201">
            <v>17442</v>
          </cell>
          <cell r="F3201">
            <v>18385</v>
          </cell>
          <cell r="G3201">
            <v>15387</v>
          </cell>
          <cell r="H3201">
            <v>11560</v>
          </cell>
        </row>
        <row r="3202">
          <cell r="A3202" t="str">
            <v>RBC Insurance Company of Canada (A865) P30616801: Total Capital (Margin) Required at Target : Specify</v>
          </cell>
          <cell r="B3202" t="str">
            <v>RBC Insurance Company of Canada (A865)</v>
          </cell>
          <cell r="C3202" t="str">
            <v>P30616801: Total Capital (Margin) Required at Target : Specify</v>
          </cell>
          <cell r="D3202">
            <v>0</v>
          </cell>
          <cell r="E3202">
            <v>0</v>
          </cell>
          <cell r="F3202">
            <v>0</v>
          </cell>
          <cell r="G3202">
            <v>0</v>
          </cell>
          <cell r="H3202">
            <v>0</v>
          </cell>
        </row>
        <row r="3203">
          <cell r="A3203" t="str">
            <v>RBC Insurance Company of Canada (A865) P30616901: Total minimum capital (margin) required</v>
          </cell>
          <cell r="B3203" t="str">
            <v>RBC Insurance Company of Canada (A865)</v>
          </cell>
          <cell r="C3203" t="str">
            <v>P30616901: Total minimum capital (margin) required</v>
          </cell>
          <cell r="D3203">
            <v>16759</v>
          </cell>
          <cell r="E3203">
            <v>17442</v>
          </cell>
          <cell r="F3203">
            <v>18385</v>
          </cell>
          <cell r="G3203">
            <v>15387</v>
          </cell>
          <cell r="H3203">
            <v>11560</v>
          </cell>
        </row>
        <row r="3204">
          <cell r="A3204" t="str">
            <v>RBC Insurance Company of Canada (A865) P30617901: Excess Capital (Net Assets Available) over Minimum Capital (Margin) Required</v>
          </cell>
          <cell r="B3204" t="str">
            <v>RBC Insurance Company of Canada (A865)</v>
          </cell>
          <cell r="C3204" t="str">
            <v>P30617901: Excess Capital (Net Assets Available) over Minimum Capital (Margin) Required</v>
          </cell>
          <cell r="D3204">
            <v>36713</v>
          </cell>
          <cell r="E3204">
            <v>42436</v>
          </cell>
          <cell r="F3204">
            <v>46099</v>
          </cell>
          <cell r="G3204">
            <v>58705</v>
          </cell>
          <cell r="H3204">
            <v>91529</v>
          </cell>
        </row>
        <row r="3205">
          <cell r="A3205" t="str">
            <v>RBC Insurance Company of Canada (A865) P30619001: Ratio (Line 09 or line 19 as a % of line 69)</v>
          </cell>
          <cell r="B3205" t="str">
            <v>RBC Insurance Company of Canada (A865)</v>
          </cell>
          <cell r="C3205" t="str">
            <v>P30619001: Ratio (Line 09 or line 19 as a % of line 69)</v>
          </cell>
          <cell r="D3205">
            <v>319.06</v>
          </cell>
          <cell r="E3205">
            <v>343.3</v>
          </cell>
          <cell r="F3205">
            <v>350.74</v>
          </cell>
          <cell r="G3205">
            <v>481.52</v>
          </cell>
          <cell r="H3205">
            <v>891.77</v>
          </cell>
        </row>
        <row r="3206">
          <cell r="A3206" t="str">
            <v>Royal &amp; Sun Alliance Insurance Company of Canada (A735) P20100101: Cash and Cash Equivalents</v>
          </cell>
          <cell r="B3206" t="str">
            <v>Royal &amp; Sun Alliance Insurance Company of Canada (A735)</v>
          </cell>
          <cell r="C3206" t="str">
            <v>P20100101: Cash and Cash Equivalents</v>
          </cell>
          <cell r="D3206">
            <v>324595</v>
          </cell>
          <cell r="E3206">
            <v>208622</v>
          </cell>
          <cell r="F3206">
            <v>114095</v>
          </cell>
          <cell r="G3206">
            <v>237844</v>
          </cell>
          <cell r="H3206">
            <v>241608</v>
          </cell>
        </row>
        <row r="3207">
          <cell r="A3207" t="str">
            <v>Royal &amp; Sun Alliance Insurance Company of Canada (A735) P20101901: Total Investments</v>
          </cell>
          <cell r="B3207" t="str">
            <v>Royal &amp; Sun Alliance Insurance Company of Canada (A735)</v>
          </cell>
          <cell r="C3207" t="str">
            <v>P20101901: Total Investments</v>
          </cell>
          <cell r="D3207">
            <v>2361123</v>
          </cell>
          <cell r="E3207">
            <v>2420792</v>
          </cell>
          <cell r="F3207">
            <v>2506917</v>
          </cell>
          <cell r="G3207">
            <v>2563372</v>
          </cell>
          <cell r="H3207">
            <v>2704519</v>
          </cell>
        </row>
        <row r="3208">
          <cell r="A3208" t="str">
            <v>Royal &amp; Sun Alliance Insurance Company of Canada (A735) P20108901: TOTAL ASSETS</v>
          </cell>
          <cell r="B3208" t="str">
            <v>Royal &amp; Sun Alliance Insurance Company of Canada (A735)</v>
          </cell>
          <cell r="C3208" t="str">
            <v>P20108901: TOTAL ASSETS</v>
          </cell>
          <cell r="D3208">
            <v>4461441</v>
          </cell>
          <cell r="E3208">
            <v>4467770</v>
          </cell>
          <cell r="F3208">
            <v>4578215</v>
          </cell>
          <cell r="G3208">
            <v>4697669</v>
          </cell>
          <cell r="H3208">
            <v>4993597</v>
          </cell>
        </row>
        <row r="3209">
          <cell r="A3209" t="str">
            <v>Royal &amp; Sun Alliance Insurance Company of Canada (A735) P20108902: TOTAL ASSETS - Vested</v>
          </cell>
          <cell r="B3209" t="str">
            <v>Royal &amp; Sun Alliance Insurance Company of Canada (A735)</v>
          </cell>
          <cell r="C3209" t="str">
            <v>P20108902: TOTAL ASSETS - Vested</v>
          </cell>
        </row>
        <row r="3210">
          <cell r="A3210" t="str">
            <v>Royal &amp; Sun Alliance Insurance Company of Canada (A735) P20201201: Unearned Premiums</v>
          </cell>
          <cell r="B3210" t="str">
            <v>Royal &amp; Sun Alliance Insurance Company of Canada (A735)</v>
          </cell>
          <cell r="C3210" t="str">
            <v>P20201201: Unearned Premiums</v>
          </cell>
          <cell r="D3210">
            <v>917790</v>
          </cell>
          <cell r="E3210">
            <v>956153</v>
          </cell>
          <cell r="F3210">
            <v>906599</v>
          </cell>
          <cell r="G3210">
            <v>886838</v>
          </cell>
          <cell r="H3210">
            <v>885959</v>
          </cell>
        </row>
        <row r="3211">
          <cell r="A3211" t="str">
            <v>Royal &amp; Sun Alliance Insurance Company of Canada (A735) P20201301: Unpaid Claims &amp; Exp</v>
          </cell>
          <cell r="B3211" t="str">
            <v>Royal &amp; Sun Alliance Insurance Company of Canada (A735)</v>
          </cell>
          <cell r="C3211" t="str">
            <v>P20201301: Unpaid Claims &amp; Exp</v>
          </cell>
          <cell r="D3211">
            <v>2221477</v>
          </cell>
          <cell r="E3211">
            <v>2266152</v>
          </cell>
          <cell r="F3211">
            <v>2328852</v>
          </cell>
          <cell r="G3211">
            <v>2258012</v>
          </cell>
          <cell r="H3211">
            <v>2454429</v>
          </cell>
        </row>
        <row r="3212">
          <cell r="A3212" t="str">
            <v>Royal &amp; Sun Alliance Insurance Company of Canada (A735) P20202901: TOTAL LIABILITIES</v>
          </cell>
          <cell r="B3212" t="str">
            <v>Royal &amp; Sun Alliance Insurance Company of Canada (A735)</v>
          </cell>
          <cell r="C3212" t="str">
            <v>P20202901: TOTAL LIABILITIES</v>
          </cell>
          <cell r="D3212">
            <v>3575717</v>
          </cell>
          <cell r="E3212">
            <v>3577096</v>
          </cell>
          <cell r="F3212">
            <v>3654521</v>
          </cell>
          <cell r="G3212">
            <v>3647260</v>
          </cell>
          <cell r="H3212">
            <v>3810506</v>
          </cell>
        </row>
        <row r="3213">
          <cell r="A3213" t="str">
            <v>Royal &amp; Sun Alliance Insurance Company of Canada (A735) P20204901: TOTAL EQUITY</v>
          </cell>
          <cell r="B3213" t="str">
            <v>Royal &amp; Sun Alliance Insurance Company of Canada (A735)</v>
          </cell>
          <cell r="C3213" t="str">
            <v>P20204901: TOTAL EQUITY</v>
          </cell>
          <cell r="D3213">
            <v>885724</v>
          </cell>
          <cell r="E3213">
            <v>890674</v>
          </cell>
          <cell r="F3213">
            <v>923694</v>
          </cell>
          <cell r="G3213">
            <v>1050409</v>
          </cell>
          <cell r="H3213">
            <v>1183091</v>
          </cell>
        </row>
        <row r="3214">
          <cell r="A3214" t="str">
            <v>Royal &amp; Sun Alliance Insurance Company of Canada (A735) P20206901: Total Head Office Account, Reserves and AOCI</v>
          </cell>
          <cell r="B3214" t="str">
            <v>Royal &amp; Sun Alliance Insurance Company of Canada (A735)</v>
          </cell>
          <cell r="C3214" t="str">
            <v>P20206901: Total Head Office Account, Reserves and AOCI</v>
          </cell>
        </row>
        <row r="3215">
          <cell r="A3215" t="str">
            <v>Royal &amp; Sun Alliance Insurance Company of Canada (A735) P20300101: Direct Written Premiums</v>
          </cell>
          <cell r="B3215" t="str">
            <v>Royal &amp; Sun Alliance Insurance Company of Canada (A735)</v>
          </cell>
          <cell r="C3215" t="str">
            <v>P20300101: Direct Written Premiums</v>
          </cell>
          <cell r="D3215">
            <v>1544253</v>
          </cell>
          <cell r="E3215">
            <v>1606922</v>
          </cell>
          <cell r="F3215">
            <v>1572582</v>
          </cell>
          <cell r="G3215">
            <v>1546477</v>
          </cell>
          <cell r="H3215">
            <v>1163694</v>
          </cell>
        </row>
        <row r="3216">
          <cell r="A3216" t="str">
            <v>Royal &amp; Sun Alliance Insurance Company of Canada (A735) P20300201: Reinsurance Assumed</v>
          </cell>
          <cell r="B3216" t="str">
            <v>Royal &amp; Sun Alliance Insurance Company of Canada (A735)</v>
          </cell>
          <cell r="C3216" t="str">
            <v>P20300201: Reinsurance Assumed</v>
          </cell>
          <cell r="D3216">
            <v>258066</v>
          </cell>
          <cell r="E3216">
            <v>286666</v>
          </cell>
          <cell r="F3216">
            <v>280440</v>
          </cell>
          <cell r="G3216">
            <v>281526</v>
          </cell>
          <cell r="H3216">
            <v>198709</v>
          </cell>
        </row>
        <row r="3217">
          <cell r="A3217" t="str">
            <v>Royal &amp; Sun Alliance Insurance Company of Canada (A735) P20300301: Reinsurance Ceded</v>
          </cell>
          <cell r="B3217" t="str">
            <v>Royal &amp; Sun Alliance Insurance Company of Canada (A735)</v>
          </cell>
          <cell r="C3217" t="str">
            <v>P20300301: Reinsurance Ceded</v>
          </cell>
          <cell r="D3217">
            <v>491618</v>
          </cell>
          <cell r="E3217">
            <v>520360</v>
          </cell>
          <cell r="F3217">
            <v>519770</v>
          </cell>
          <cell r="G3217">
            <v>537965</v>
          </cell>
          <cell r="H3217">
            <v>417279</v>
          </cell>
        </row>
        <row r="3218">
          <cell r="A3218" t="str">
            <v>Royal &amp; Sun Alliance Insurance Company of Canada (A735) P20300401: Net Premiums Written</v>
          </cell>
          <cell r="B3218" t="str">
            <v>Royal &amp; Sun Alliance Insurance Company of Canada (A735)</v>
          </cell>
          <cell r="C3218" t="str">
            <v>P20300401: Net Premiums Written</v>
          </cell>
          <cell r="D3218">
            <v>1310701</v>
          </cell>
          <cell r="E3218">
            <v>1373228</v>
          </cell>
          <cell r="F3218">
            <v>1333252</v>
          </cell>
          <cell r="G3218">
            <v>1290038</v>
          </cell>
          <cell r="H3218">
            <v>945124</v>
          </cell>
        </row>
        <row r="3219">
          <cell r="A3219" t="str">
            <v>Royal &amp; Sun Alliance Insurance Company of Canada (A735) P20300601: Net Premiums Earned</v>
          </cell>
          <cell r="B3219" t="str">
            <v>Royal &amp; Sun Alliance Insurance Company of Canada (A735)</v>
          </cell>
          <cell r="C3219" t="str">
            <v>P20300601: Net Premiums Earned</v>
          </cell>
          <cell r="D3219">
            <v>1290068</v>
          </cell>
          <cell r="E3219">
            <v>1346822</v>
          </cell>
          <cell r="F3219">
            <v>1375397</v>
          </cell>
          <cell r="G3219">
            <v>1316215</v>
          </cell>
          <cell r="H3219">
            <v>936202</v>
          </cell>
        </row>
        <row r="3220">
          <cell r="A3220" t="str">
            <v>Royal &amp; Sun Alliance Insurance Company of Canada (A735) P20306201: Gross Claims and Adjustment Expenses</v>
          </cell>
          <cell r="B3220" t="str">
            <v>Royal &amp; Sun Alliance Insurance Company of Canada (A735)</v>
          </cell>
          <cell r="C3220" t="str">
            <v>P20306201: Gross Claims and Adjustment Expenses</v>
          </cell>
          <cell r="D3220">
            <v>1009483</v>
          </cell>
          <cell r="E3220">
            <v>1243370</v>
          </cell>
          <cell r="F3220">
            <v>1373554</v>
          </cell>
          <cell r="G3220">
            <v>1064626</v>
          </cell>
          <cell r="H3220">
            <v>841791</v>
          </cell>
        </row>
        <row r="3221">
          <cell r="A3221" t="str">
            <v>Royal &amp; Sun Alliance Insurance Company of Canada (A735) P20301001: Net Claims and Adj. Exp.</v>
          </cell>
          <cell r="B3221" t="str">
            <v>Royal &amp; Sun Alliance Insurance Company of Canada (A735)</v>
          </cell>
          <cell r="C3221" t="str">
            <v>P20301001: Net Claims and Adj. Exp.</v>
          </cell>
          <cell r="D3221">
            <v>820453</v>
          </cell>
          <cell r="E3221">
            <v>941429</v>
          </cell>
          <cell r="F3221">
            <v>959351</v>
          </cell>
          <cell r="G3221">
            <v>802358</v>
          </cell>
          <cell r="H3221">
            <v>612158</v>
          </cell>
        </row>
        <row r="3222">
          <cell r="A3222" t="str">
            <v>Royal &amp; Sun Alliance Insurance Company of Canada (A735) P20300901: Total Underwriting Revenue</v>
          </cell>
          <cell r="B3222" t="str">
            <v>Royal &amp; Sun Alliance Insurance Company of Canada (A735)</v>
          </cell>
          <cell r="C3222" t="str">
            <v>P20300901: Total Underwriting Revenue</v>
          </cell>
          <cell r="D3222">
            <v>1290068</v>
          </cell>
          <cell r="E3222">
            <v>1346822</v>
          </cell>
          <cell r="F3222">
            <v>1375397</v>
          </cell>
          <cell r="G3222">
            <v>1316215</v>
          </cell>
          <cell r="H3222">
            <v>936202</v>
          </cell>
        </row>
        <row r="3223">
          <cell r="A3223" t="str">
            <v>Royal &amp; Sun Alliance Insurance Company of Canada (A735) P20306601: Gross Commissions</v>
          </cell>
          <cell r="B3223" t="str">
            <v>Royal &amp; Sun Alliance Insurance Company of Canada (A735)</v>
          </cell>
          <cell r="C3223" t="str">
            <v>P20306601: Gross Commissions</v>
          </cell>
          <cell r="D3223">
            <v>307914</v>
          </cell>
          <cell r="E3223">
            <v>316175</v>
          </cell>
          <cell r="F3223">
            <v>308717</v>
          </cell>
          <cell r="G3223">
            <v>307098</v>
          </cell>
          <cell r="H3223">
            <v>229772</v>
          </cell>
        </row>
        <row r="3224">
          <cell r="A3224" t="str">
            <v>Royal &amp; Sun Alliance Insurance Company of Canada (A735) P20306801: Ceded Commissions</v>
          </cell>
          <cell r="B3224" t="str">
            <v>Royal &amp; Sun Alliance Insurance Company of Canada (A735)</v>
          </cell>
          <cell r="C3224" t="str">
            <v>P20306801: Ceded Commissions</v>
          </cell>
          <cell r="D3224">
            <v>67883</v>
          </cell>
          <cell r="E3224">
            <v>69840</v>
          </cell>
          <cell r="F3224">
            <v>70326</v>
          </cell>
          <cell r="G3224">
            <v>71923</v>
          </cell>
          <cell r="H3224">
            <v>56239</v>
          </cell>
        </row>
        <row r="3225">
          <cell r="A3225" t="str">
            <v>Royal &amp; Sun Alliance Insurance Company of Canada (A735) P20301601: General Exp.s</v>
          </cell>
          <cell r="B3225" t="str">
            <v>Royal &amp; Sun Alliance Insurance Company of Canada (A735)</v>
          </cell>
          <cell r="C3225" t="str">
            <v>P20301601: General Exp.s</v>
          </cell>
          <cell r="D3225">
            <v>32048</v>
          </cell>
          <cell r="E3225">
            <v>33748</v>
          </cell>
          <cell r="F3225">
            <v>11233</v>
          </cell>
          <cell r="G3225">
            <v>81829</v>
          </cell>
          <cell r="H3225">
            <v>51576</v>
          </cell>
        </row>
        <row r="3226">
          <cell r="A3226" t="str">
            <v>Royal &amp; Sun Alliance Insurance Company of Canada (A735) P20301901: Total Claims and Exp.s</v>
          </cell>
          <cell r="B3226" t="str">
            <v>Royal &amp; Sun Alliance Insurance Company of Canada (A735)</v>
          </cell>
          <cell r="C3226" t="str">
            <v>P20301901: Total Claims and Exp.s</v>
          </cell>
          <cell r="D3226">
            <v>1242059</v>
          </cell>
          <cell r="E3226">
            <v>1366047</v>
          </cell>
          <cell r="F3226">
            <v>1369383</v>
          </cell>
          <cell r="G3226">
            <v>1223843</v>
          </cell>
          <cell r="H3226">
            <v>906369</v>
          </cell>
        </row>
        <row r="3227">
          <cell r="A3227" t="str">
            <v>Royal &amp; Sun Alliance Insurance Company of Canada (A735) P20302901: Underwriting Income</v>
          </cell>
          <cell r="B3227" t="str">
            <v>Royal &amp; Sun Alliance Insurance Company of Canada (A735)</v>
          </cell>
          <cell r="C3227" t="str">
            <v>P20302901: Underwriting Income</v>
          </cell>
          <cell r="D3227">
            <v>48009</v>
          </cell>
          <cell r="E3227">
            <v>-19225</v>
          </cell>
          <cell r="F3227">
            <v>6014</v>
          </cell>
          <cell r="G3227">
            <v>92372</v>
          </cell>
          <cell r="H3227">
            <v>29833</v>
          </cell>
        </row>
        <row r="3228">
          <cell r="A3228" t="str">
            <v>Royal &amp; Sun Alliance Insurance Company of Canada (A735) P20303901: Net Investment Income</v>
          </cell>
          <cell r="B3228" t="str">
            <v>Royal &amp; Sun Alliance Insurance Company of Canada (A735)</v>
          </cell>
          <cell r="C3228" t="str">
            <v>P20303901: Net Investment Income</v>
          </cell>
          <cell r="D3228">
            <v>64130</v>
          </cell>
          <cell r="E3228">
            <v>62753</v>
          </cell>
          <cell r="F3228">
            <v>69194</v>
          </cell>
          <cell r="G3228">
            <v>49221</v>
          </cell>
          <cell r="H3228">
            <v>35704</v>
          </cell>
        </row>
        <row r="3229">
          <cell r="A3229" t="str">
            <v>Royal &amp; Sun Alliance Insurance Company of Canada (A735) P20308901: NET INCOME</v>
          </cell>
          <cell r="B3229" t="str">
            <v>Royal &amp; Sun Alliance Insurance Company of Canada (A735)</v>
          </cell>
          <cell r="C3229" t="str">
            <v>P20308901: NET INCOME</v>
          </cell>
          <cell r="D3229">
            <v>55288</v>
          </cell>
          <cell r="E3229">
            <v>41052</v>
          </cell>
          <cell r="F3229">
            <v>54624</v>
          </cell>
          <cell r="G3229">
            <v>102982</v>
          </cell>
          <cell r="H3229">
            <v>192461</v>
          </cell>
        </row>
        <row r="3230">
          <cell r="A3230" t="str">
            <v>Royal &amp; Sun Alliance Insurance Company of Canada (A735) P20451101: Transfers from (to) Head Office - Subtotal</v>
          </cell>
          <cell r="B3230" t="str">
            <v>Royal &amp; Sun Alliance Insurance Company of Canada (A735)</v>
          </cell>
          <cell r="C3230" t="str">
            <v>P20451101: Transfers from (to) Head Office - Subtotal</v>
          </cell>
        </row>
        <row r="3231">
          <cell r="A3231" t="str">
            <v>Royal &amp; Sun Alliance Insurance Company of Canada (A735) P20452001: Advances (Returns)</v>
          </cell>
          <cell r="B3231" t="str">
            <v>Royal &amp; Sun Alliance Insurance Company of Canada (A735)</v>
          </cell>
          <cell r="C3231" t="str">
            <v>P20452001: Advances (Returns)</v>
          </cell>
        </row>
        <row r="3232">
          <cell r="A3232" t="str">
            <v>Royal &amp; Sun Alliance Insurance Company of Canada (A735) P30610101: Capital available</v>
          </cell>
          <cell r="B3232" t="str">
            <v>Royal &amp; Sun Alliance Insurance Company of Canada (A735)</v>
          </cell>
          <cell r="C3232" t="str">
            <v>P30610101: Capital available</v>
          </cell>
          <cell r="D3232">
            <v>730145</v>
          </cell>
          <cell r="E3232">
            <v>705357</v>
          </cell>
          <cell r="F3232">
            <v>725840</v>
          </cell>
          <cell r="G3232">
            <v>823609</v>
          </cell>
          <cell r="H3232">
            <v>847411</v>
          </cell>
        </row>
        <row r="3233">
          <cell r="A3233" t="str">
            <v>Royal &amp; Sun Alliance Insurance Company of Canada (A735) P30610901: Total Capital Available</v>
          </cell>
          <cell r="B3233" t="str">
            <v>Royal &amp; Sun Alliance Insurance Company of Canada (A735)</v>
          </cell>
          <cell r="C3233" t="str">
            <v>P30610901: Total Capital Available</v>
          </cell>
          <cell r="D3233">
            <v>730145</v>
          </cell>
          <cell r="E3233">
            <v>705357</v>
          </cell>
          <cell r="F3233">
            <v>725840</v>
          </cell>
          <cell r="G3233">
            <v>823609</v>
          </cell>
          <cell r="H3233">
            <v>847411</v>
          </cell>
        </row>
        <row r="3234">
          <cell r="A3234" t="str">
            <v>Royal &amp; Sun Alliance Insurance Company of Canada (A735) P30611101: Net Assets Available</v>
          </cell>
          <cell r="B3234" t="str">
            <v>Royal &amp; Sun Alliance Insurance Company of Canada (A735)</v>
          </cell>
          <cell r="C3234" t="str">
            <v>P30611101: Net Assets Available</v>
          </cell>
        </row>
        <row r="3235">
          <cell r="A3235" t="str">
            <v>Royal &amp; Sun Alliance Insurance Company of Canada (A735) P30611901: Total Net Assets Available</v>
          </cell>
          <cell r="B3235" t="str">
            <v>Royal &amp; Sun Alliance Insurance Company of Canada (A735)</v>
          </cell>
          <cell r="C3235" t="str">
            <v>P30611901: Total Net Assets Available</v>
          </cell>
        </row>
        <row r="3236">
          <cell r="A3236" t="str">
            <v>Royal &amp; Sun Alliance Insurance Company of Canada (A735) P30615901: Total Capital (Margin) Required at Target</v>
          </cell>
          <cell r="B3236" t="str">
            <v>Royal &amp; Sun Alliance Insurance Company of Canada (A735)</v>
          </cell>
          <cell r="C3236" t="str">
            <v>P30615901: Total Capital (Margin) Required at Target</v>
          </cell>
          <cell r="D3236">
            <v>505564</v>
          </cell>
          <cell r="E3236">
            <v>517290</v>
          </cell>
          <cell r="F3236">
            <v>505606</v>
          </cell>
          <cell r="G3236">
            <v>540923</v>
          </cell>
          <cell r="H3236">
            <v>577544</v>
          </cell>
        </row>
        <row r="3237">
          <cell r="A3237" t="str">
            <v>Royal &amp; Sun Alliance Insurance Company of Canada (A735) P30616001: Minimum Capital (Margin) Required (line 59 / 1.5)</v>
          </cell>
          <cell r="B3237" t="str">
            <v>Royal &amp; Sun Alliance Insurance Company of Canada (A735)</v>
          </cell>
          <cell r="C3237" t="str">
            <v>P30616001: Minimum Capital (Margin) Required (line 59 / 1.5)</v>
          </cell>
          <cell r="D3237">
            <v>337043</v>
          </cell>
          <cell r="E3237">
            <v>344860</v>
          </cell>
          <cell r="F3237">
            <v>337071</v>
          </cell>
          <cell r="G3237">
            <v>360615</v>
          </cell>
          <cell r="H3237">
            <v>385029</v>
          </cell>
        </row>
        <row r="3238">
          <cell r="A3238" t="str">
            <v>Royal &amp; Sun Alliance Insurance Company of Canada (A735) P30616801: Total Capital (Margin) Required at Target : Specify</v>
          </cell>
          <cell r="B3238" t="str">
            <v>Royal &amp; Sun Alliance Insurance Company of Canada (A735)</v>
          </cell>
          <cell r="C3238" t="str">
            <v>P30616801: Total Capital (Margin) Required at Target : Specify</v>
          </cell>
          <cell r="D3238">
            <v>0</v>
          </cell>
          <cell r="E3238">
            <v>0</v>
          </cell>
          <cell r="F3238">
            <v>0</v>
          </cell>
          <cell r="G3238">
            <v>0</v>
          </cell>
          <cell r="H3238">
            <v>0</v>
          </cell>
        </row>
        <row r="3239">
          <cell r="A3239" t="str">
            <v>Royal &amp; Sun Alliance Insurance Company of Canada (A735) P30616901: Total minimum capital (margin) required</v>
          </cell>
          <cell r="B3239" t="str">
            <v>Royal &amp; Sun Alliance Insurance Company of Canada (A735)</v>
          </cell>
          <cell r="C3239" t="str">
            <v>P30616901: Total minimum capital (margin) required</v>
          </cell>
          <cell r="D3239">
            <v>337043</v>
          </cell>
          <cell r="E3239">
            <v>344860</v>
          </cell>
          <cell r="F3239">
            <v>337071</v>
          </cell>
          <cell r="G3239">
            <v>360615</v>
          </cell>
          <cell r="H3239">
            <v>385029</v>
          </cell>
        </row>
        <row r="3240">
          <cell r="A3240" t="str">
            <v>Royal &amp; Sun Alliance Insurance Company of Canada (A735) P30617901: Excess Capital (Net Assets Available) over Minimum Capital (Margin) Required</v>
          </cell>
          <cell r="B3240" t="str">
            <v>Royal &amp; Sun Alliance Insurance Company of Canada (A735)</v>
          </cell>
          <cell r="C3240" t="str">
            <v>P30617901: Excess Capital (Net Assets Available) over Minimum Capital (Margin) Required</v>
          </cell>
          <cell r="D3240">
            <v>393102</v>
          </cell>
          <cell r="E3240">
            <v>360497</v>
          </cell>
          <cell r="F3240">
            <v>388769</v>
          </cell>
          <cell r="G3240">
            <v>462994</v>
          </cell>
          <cell r="H3240">
            <v>462382</v>
          </cell>
        </row>
        <row r="3241">
          <cell r="A3241" t="str">
            <v>Royal &amp; Sun Alliance Insurance Company of Canada (A735) P30619001: Ratio (Line 09 or line 19 as a % of line 69)</v>
          </cell>
          <cell r="B3241" t="str">
            <v>Royal &amp; Sun Alliance Insurance Company of Canada (A735)</v>
          </cell>
          <cell r="C3241" t="str">
            <v>P30619001: Ratio (Line 09 or line 19 as a % of line 69)</v>
          </cell>
          <cell r="D3241">
            <v>216.63</v>
          </cell>
          <cell r="E3241">
            <v>204.53</v>
          </cell>
          <cell r="F3241">
            <v>215.34</v>
          </cell>
          <cell r="G3241">
            <v>228.39</v>
          </cell>
          <cell r="H3241">
            <v>220.09</v>
          </cell>
        </row>
        <row r="3242">
          <cell r="A3242" t="str">
            <v>S&amp;Y Insurance Company (A807) P20100101: Cash and Cash Equivalents</v>
          </cell>
          <cell r="B3242" t="str">
            <v>S&amp;Y Insurance Company (A807)</v>
          </cell>
          <cell r="C3242" t="str">
            <v>P20100101: Cash and Cash Equivalents</v>
          </cell>
          <cell r="D3242">
            <v>572</v>
          </cell>
          <cell r="E3242">
            <v>4697</v>
          </cell>
          <cell r="F3242">
            <v>2283</v>
          </cell>
          <cell r="G3242">
            <v>2721</v>
          </cell>
          <cell r="H3242">
            <v>4799</v>
          </cell>
        </row>
        <row r="3243">
          <cell r="A3243" t="str">
            <v>S&amp;Y Insurance Company (A807) P20101901: Total Investments</v>
          </cell>
          <cell r="B3243" t="str">
            <v>S&amp;Y Insurance Company (A807)</v>
          </cell>
          <cell r="C3243" t="str">
            <v>P20101901: Total Investments</v>
          </cell>
          <cell r="D3243">
            <v>0</v>
          </cell>
          <cell r="E3243">
            <v>0</v>
          </cell>
          <cell r="F3243">
            <v>0</v>
          </cell>
          <cell r="G3243">
            <v>0</v>
          </cell>
          <cell r="H3243">
            <v>0</v>
          </cell>
        </row>
        <row r="3244">
          <cell r="A3244" t="str">
            <v>S&amp;Y Insurance Company (A807) P20108901: TOTAL ASSETS</v>
          </cell>
          <cell r="B3244" t="str">
            <v>S&amp;Y Insurance Company (A807)</v>
          </cell>
          <cell r="C3244" t="str">
            <v>P20108901: TOTAL ASSETS</v>
          </cell>
          <cell r="D3244">
            <v>209129</v>
          </cell>
          <cell r="E3244">
            <v>201698</v>
          </cell>
          <cell r="F3244">
            <v>206840</v>
          </cell>
          <cell r="G3244">
            <v>226008</v>
          </cell>
          <cell r="H3244">
            <v>244015</v>
          </cell>
        </row>
        <row r="3245">
          <cell r="A3245" t="str">
            <v>S&amp;Y Insurance Company (A807) P20108902: TOTAL ASSETS - Vested</v>
          </cell>
          <cell r="B3245" t="str">
            <v>S&amp;Y Insurance Company (A807)</v>
          </cell>
          <cell r="C3245" t="str">
            <v>P20108902: TOTAL ASSETS - Vested</v>
          </cell>
        </row>
        <row r="3246">
          <cell r="A3246" t="str">
            <v>S&amp;Y Insurance Company (A807) P20201201: Unearned Premiums</v>
          </cell>
          <cell r="B3246" t="str">
            <v>S&amp;Y Insurance Company (A807)</v>
          </cell>
          <cell r="C3246" t="str">
            <v>P20201201: Unearned Premiums</v>
          </cell>
          <cell r="D3246">
            <v>50911</v>
          </cell>
          <cell r="E3246">
            <v>47670</v>
          </cell>
          <cell r="F3246">
            <v>44754</v>
          </cell>
          <cell r="G3246">
            <v>53137</v>
          </cell>
          <cell r="H3246">
            <v>60883</v>
          </cell>
        </row>
        <row r="3247">
          <cell r="A3247" t="str">
            <v>S&amp;Y Insurance Company (A807) P20201301: Unpaid Claims &amp; Exp</v>
          </cell>
          <cell r="B3247" t="str">
            <v>S&amp;Y Insurance Company (A807)</v>
          </cell>
          <cell r="C3247" t="str">
            <v>P20201301: Unpaid Claims &amp; Exp</v>
          </cell>
          <cell r="D3247">
            <v>130260</v>
          </cell>
          <cell r="E3247">
            <v>124754</v>
          </cell>
          <cell r="F3247">
            <v>107250</v>
          </cell>
          <cell r="G3247">
            <v>111737</v>
          </cell>
          <cell r="H3247">
            <v>116111</v>
          </cell>
        </row>
        <row r="3248">
          <cell r="A3248" t="str">
            <v>S&amp;Y Insurance Company (A807) P20202901: TOTAL LIABILITIES</v>
          </cell>
          <cell r="B3248" t="str">
            <v>S&amp;Y Insurance Company (A807)</v>
          </cell>
          <cell r="C3248" t="str">
            <v>P20202901: TOTAL LIABILITIES</v>
          </cell>
          <cell r="D3248">
            <v>189323</v>
          </cell>
          <cell r="E3248">
            <v>179980</v>
          </cell>
          <cell r="F3248">
            <v>185845</v>
          </cell>
          <cell r="G3248">
            <v>205230</v>
          </cell>
          <cell r="H3248">
            <v>220536</v>
          </cell>
        </row>
        <row r="3249">
          <cell r="A3249" t="str">
            <v>S&amp;Y Insurance Company (A807) P20204901: TOTAL EQUITY</v>
          </cell>
          <cell r="B3249" t="str">
            <v>S&amp;Y Insurance Company (A807)</v>
          </cell>
          <cell r="C3249" t="str">
            <v>P20204901: TOTAL EQUITY</v>
          </cell>
          <cell r="D3249">
            <v>19806</v>
          </cell>
          <cell r="E3249">
            <v>21718</v>
          </cell>
          <cell r="F3249">
            <v>20995</v>
          </cell>
          <cell r="G3249">
            <v>20778</v>
          </cell>
          <cell r="H3249">
            <v>23479</v>
          </cell>
        </row>
        <row r="3250">
          <cell r="A3250" t="str">
            <v>S&amp;Y Insurance Company (A807) P20206901: Total Head Office Account, Reserves and AOCI</v>
          </cell>
          <cell r="B3250" t="str">
            <v>S&amp;Y Insurance Company (A807)</v>
          </cell>
          <cell r="C3250" t="str">
            <v>P20206901: Total Head Office Account, Reserves and AOCI</v>
          </cell>
        </row>
        <row r="3251">
          <cell r="A3251" t="str">
            <v>S&amp;Y Insurance Company (A807) P20300101: Direct Written Premiums</v>
          </cell>
          <cell r="B3251" t="str">
            <v>S&amp;Y Insurance Company (A807)</v>
          </cell>
          <cell r="C3251" t="str">
            <v>P20300101: Direct Written Premiums</v>
          </cell>
          <cell r="D3251">
            <v>44183</v>
          </cell>
          <cell r="E3251">
            <v>45829</v>
          </cell>
          <cell r="F3251">
            <v>53743</v>
          </cell>
          <cell r="G3251">
            <v>67909</v>
          </cell>
          <cell r="H3251">
            <v>61933</v>
          </cell>
        </row>
        <row r="3252">
          <cell r="A3252" t="str">
            <v>S&amp;Y Insurance Company (A807) P20300201: Reinsurance Assumed</v>
          </cell>
          <cell r="B3252" t="str">
            <v>S&amp;Y Insurance Company (A807)</v>
          </cell>
          <cell r="C3252" t="str">
            <v>P20300201: Reinsurance Assumed</v>
          </cell>
          <cell r="D3252">
            <v>55005</v>
          </cell>
          <cell r="E3252">
            <v>43641</v>
          </cell>
          <cell r="F3252">
            <v>8431</v>
          </cell>
          <cell r="G3252">
            <v>29205</v>
          </cell>
          <cell r="H3252">
            <v>21649</v>
          </cell>
        </row>
        <row r="3253">
          <cell r="A3253" t="str">
            <v>S&amp;Y Insurance Company (A807) P20300301: Reinsurance Ceded</v>
          </cell>
          <cell r="B3253" t="str">
            <v>S&amp;Y Insurance Company (A807)</v>
          </cell>
          <cell r="C3253" t="str">
            <v>P20300301: Reinsurance Ceded</v>
          </cell>
          <cell r="D3253">
            <v>36699</v>
          </cell>
          <cell r="E3253">
            <v>31944</v>
          </cell>
          <cell r="F3253">
            <v>40430</v>
          </cell>
          <cell r="G3253">
            <v>47842</v>
          </cell>
          <cell r="H3253">
            <v>45189</v>
          </cell>
        </row>
        <row r="3254">
          <cell r="A3254" t="str">
            <v>S&amp;Y Insurance Company (A807) P20300401: Net Premiums Written</v>
          </cell>
          <cell r="B3254" t="str">
            <v>S&amp;Y Insurance Company (A807)</v>
          </cell>
          <cell r="C3254" t="str">
            <v>P20300401: Net Premiums Written</v>
          </cell>
          <cell r="D3254">
            <v>62489</v>
          </cell>
          <cell r="E3254">
            <v>57526</v>
          </cell>
          <cell r="F3254">
            <v>21744</v>
          </cell>
          <cell r="G3254">
            <v>49272</v>
          </cell>
          <cell r="H3254">
            <v>38393</v>
          </cell>
        </row>
        <row r="3255">
          <cell r="A3255" t="str">
            <v>S&amp;Y Insurance Company (A807) P20300601: Net Premiums Earned</v>
          </cell>
          <cell r="B3255" t="str">
            <v>S&amp;Y Insurance Company (A807)</v>
          </cell>
          <cell r="C3255" t="str">
            <v>P20300601: Net Premiums Earned</v>
          </cell>
          <cell r="D3255">
            <v>59591</v>
          </cell>
          <cell r="E3255">
            <v>58096</v>
          </cell>
          <cell r="F3255">
            <v>28236</v>
          </cell>
          <cell r="G3255">
            <v>48383</v>
          </cell>
          <cell r="H3255">
            <v>37228</v>
          </cell>
        </row>
        <row r="3256">
          <cell r="A3256" t="str">
            <v>S&amp;Y Insurance Company (A807) P20306201: Gross Claims and Adjustment Expenses</v>
          </cell>
          <cell r="B3256" t="str">
            <v>S&amp;Y Insurance Company (A807)</v>
          </cell>
          <cell r="C3256" t="str">
            <v>P20306201: Gross Claims and Adjustment Expenses</v>
          </cell>
          <cell r="D3256">
            <v>74063</v>
          </cell>
          <cell r="E3256">
            <v>64213</v>
          </cell>
          <cell r="F3256">
            <v>38588</v>
          </cell>
          <cell r="G3256">
            <v>60516</v>
          </cell>
          <cell r="H3256">
            <v>43213</v>
          </cell>
        </row>
        <row r="3257">
          <cell r="A3257" t="str">
            <v>S&amp;Y Insurance Company (A807) P20301001: Net Claims and Adj. Exp.</v>
          </cell>
          <cell r="B3257" t="str">
            <v>S&amp;Y Insurance Company (A807)</v>
          </cell>
          <cell r="C3257" t="str">
            <v>P20301001: Net Claims and Adj. Exp.</v>
          </cell>
          <cell r="D3257">
            <v>44583</v>
          </cell>
          <cell r="E3257">
            <v>40749</v>
          </cell>
          <cell r="F3257">
            <v>12795</v>
          </cell>
          <cell r="G3257">
            <v>31588</v>
          </cell>
          <cell r="H3257">
            <v>19974</v>
          </cell>
        </row>
        <row r="3258">
          <cell r="A3258" t="str">
            <v>S&amp;Y Insurance Company (A807) P20300901: Total Underwriting Revenue</v>
          </cell>
          <cell r="B3258" t="str">
            <v>S&amp;Y Insurance Company (A807)</v>
          </cell>
          <cell r="C3258" t="str">
            <v>P20300901: Total Underwriting Revenue</v>
          </cell>
          <cell r="D3258">
            <v>59591</v>
          </cell>
          <cell r="E3258">
            <v>58096</v>
          </cell>
          <cell r="F3258">
            <v>28236</v>
          </cell>
          <cell r="G3258">
            <v>48383</v>
          </cell>
          <cell r="H3258">
            <v>37228</v>
          </cell>
        </row>
        <row r="3259">
          <cell r="A3259" t="str">
            <v>S&amp;Y Insurance Company (A807) P20306601: Gross Commissions</v>
          </cell>
          <cell r="B3259" t="str">
            <v>S&amp;Y Insurance Company (A807)</v>
          </cell>
          <cell r="C3259" t="str">
            <v>P20306601: Gross Commissions</v>
          </cell>
          <cell r="D3259">
            <v>13875</v>
          </cell>
          <cell r="E3259">
            <v>13560</v>
          </cell>
          <cell r="F3259">
            <v>12869</v>
          </cell>
          <cell r="G3259">
            <v>14497</v>
          </cell>
          <cell r="H3259">
            <v>11015</v>
          </cell>
        </row>
        <row r="3260">
          <cell r="A3260" t="str">
            <v>S&amp;Y Insurance Company (A807) P20306801: Ceded Commissions</v>
          </cell>
          <cell r="B3260" t="str">
            <v>S&amp;Y Insurance Company (A807)</v>
          </cell>
          <cell r="C3260" t="str">
            <v>P20306801: Ceded Commissions</v>
          </cell>
          <cell r="D3260">
            <v>4063</v>
          </cell>
          <cell r="E3260">
            <v>3654</v>
          </cell>
          <cell r="F3260">
            <v>3457</v>
          </cell>
          <cell r="G3260">
            <v>4226</v>
          </cell>
          <cell r="H3260">
            <v>2699</v>
          </cell>
        </row>
        <row r="3261">
          <cell r="A3261" t="str">
            <v>S&amp;Y Insurance Company (A807) P20301601: General Exp.s</v>
          </cell>
          <cell r="B3261" t="str">
            <v>S&amp;Y Insurance Company (A807)</v>
          </cell>
          <cell r="C3261" t="str">
            <v>P20301601: General Exp.s</v>
          </cell>
          <cell r="D3261">
            <v>5826</v>
          </cell>
          <cell r="E3261">
            <v>6001</v>
          </cell>
          <cell r="F3261">
            <v>4778</v>
          </cell>
          <cell r="G3261">
            <v>4829</v>
          </cell>
          <cell r="H3261">
            <v>3520</v>
          </cell>
        </row>
        <row r="3262">
          <cell r="A3262" t="str">
            <v>S&amp;Y Insurance Company (A807) P20301901: Total Claims and Exp.s</v>
          </cell>
          <cell r="B3262" t="str">
            <v>S&amp;Y Insurance Company (A807)</v>
          </cell>
          <cell r="C3262" t="str">
            <v>P20301901: Total Claims and Exp.s</v>
          </cell>
          <cell r="D3262">
            <v>62424</v>
          </cell>
          <cell r="E3262">
            <v>58930</v>
          </cell>
          <cell r="F3262">
            <v>28962</v>
          </cell>
          <cell r="G3262">
            <v>48461</v>
          </cell>
          <cell r="H3262">
            <v>33170</v>
          </cell>
        </row>
        <row r="3263">
          <cell r="A3263" t="str">
            <v>S&amp;Y Insurance Company (A807) P20302901: Underwriting Income</v>
          </cell>
          <cell r="B3263" t="str">
            <v>S&amp;Y Insurance Company (A807)</v>
          </cell>
          <cell r="C3263" t="str">
            <v>P20302901: Underwriting Income</v>
          </cell>
          <cell r="D3263">
            <v>-2833</v>
          </cell>
          <cell r="E3263">
            <v>-834</v>
          </cell>
          <cell r="F3263">
            <v>-726</v>
          </cell>
          <cell r="G3263">
            <v>-78</v>
          </cell>
          <cell r="H3263">
            <v>4058</v>
          </cell>
        </row>
        <row r="3264">
          <cell r="A3264" t="str">
            <v>S&amp;Y Insurance Company (A807) P20303901: Net Investment Income</v>
          </cell>
          <cell r="B3264" t="str">
            <v>S&amp;Y Insurance Company (A807)</v>
          </cell>
          <cell r="C3264" t="str">
            <v>P20303901: Net Investment Income</v>
          </cell>
          <cell r="D3264">
            <v>7</v>
          </cell>
          <cell r="E3264">
            <v>55</v>
          </cell>
          <cell r="F3264">
            <v>-59</v>
          </cell>
          <cell r="G3264">
            <v>-156</v>
          </cell>
          <cell r="H3264">
            <v>-135</v>
          </cell>
        </row>
        <row r="3265">
          <cell r="A3265" t="str">
            <v>S&amp;Y Insurance Company (A807) P20308901: NET INCOME</v>
          </cell>
          <cell r="B3265" t="str">
            <v>S&amp;Y Insurance Company (A807)</v>
          </cell>
          <cell r="C3265" t="str">
            <v>P20308901: NET INCOME</v>
          </cell>
          <cell r="D3265">
            <v>-619</v>
          </cell>
          <cell r="E3265">
            <v>548</v>
          </cell>
          <cell r="F3265">
            <v>1352</v>
          </cell>
          <cell r="G3265">
            <v>2193</v>
          </cell>
          <cell r="H3265">
            <v>2822</v>
          </cell>
        </row>
        <row r="3266">
          <cell r="A3266" t="str">
            <v>S&amp;Y Insurance Company (A807) P20451101: Transfers from (to) Head Office - Subtotal</v>
          </cell>
          <cell r="B3266" t="str">
            <v>S&amp;Y Insurance Company (A807)</v>
          </cell>
          <cell r="C3266" t="str">
            <v>P20451101: Transfers from (to) Head Office - Subtotal</v>
          </cell>
        </row>
        <row r="3267">
          <cell r="A3267" t="str">
            <v>S&amp;Y Insurance Company (A807) P20452001: Advances (Returns)</v>
          </cell>
          <cell r="B3267" t="str">
            <v>S&amp;Y Insurance Company (A807)</v>
          </cell>
          <cell r="C3267" t="str">
            <v>P20452001: Advances (Returns)</v>
          </cell>
        </row>
        <row r="3268">
          <cell r="A3268" t="str">
            <v>S&amp;Y Insurance Company (A807) P30610101: Capital available</v>
          </cell>
          <cell r="B3268" t="str">
            <v>S&amp;Y Insurance Company (A807)</v>
          </cell>
          <cell r="C3268" t="str">
            <v>P30610101: Capital available</v>
          </cell>
          <cell r="D3268">
            <v>19123</v>
          </cell>
          <cell r="E3268">
            <v>20946</v>
          </cell>
          <cell r="F3268">
            <v>20218</v>
          </cell>
          <cell r="G3268">
            <v>19562</v>
          </cell>
          <cell r="H3268">
            <v>23115</v>
          </cell>
        </row>
        <row r="3269">
          <cell r="A3269" t="str">
            <v>S&amp;Y Insurance Company (A807) P30610901: Total Capital Available</v>
          </cell>
          <cell r="B3269" t="str">
            <v>S&amp;Y Insurance Company (A807)</v>
          </cell>
          <cell r="C3269" t="str">
            <v>P30610901: Total Capital Available</v>
          </cell>
          <cell r="D3269">
            <v>19123</v>
          </cell>
          <cell r="E3269">
            <v>20946</v>
          </cell>
          <cell r="F3269">
            <v>20218</v>
          </cell>
          <cell r="G3269">
            <v>19562</v>
          </cell>
          <cell r="H3269">
            <v>23115</v>
          </cell>
        </row>
        <row r="3270">
          <cell r="A3270" t="str">
            <v>S&amp;Y Insurance Company (A807) P30611101: Net Assets Available</v>
          </cell>
          <cell r="B3270" t="str">
            <v>S&amp;Y Insurance Company (A807)</v>
          </cell>
          <cell r="C3270" t="str">
            <v>P30611101: Net Assets Available</v>
          </cell>
        </row>
        <row r="3271">
          <cell r="A3271" t="str">
            <v>S&amp;Y Insurance Company (A807) P30611901: Total Net Assets Available</v>
          </cell>
          <cell r="B3271" t="str">
            <v>S&amp;Y Insurance Company (A807)</v>
          </cell>
          <cell r="C3271" t="str">
            <v>P30611901: Total Net Assets Available</v>
          </cell>
        </row>
        <row r="3272">
          <cell r="A3272" t="str">
            <v>S&amp;Y Insurance Company (A807) P30615901: Total Capital (Margin) Required at Target</v>
          </cell>
          <cell r="B3272" t="str">
            <v>S&amp;Y Insurance Company (A807)</v>
          </cell>
          <cell r="C3272" t="str">
            <v>P30615901: Total Capital (Margin) Required at Target</v>
          </cell>
          <cell r="D3272">
            <v>15689</v>
          </cell>
          <cell r="E3272">
            <v>15543</v>
          </cell>
          <cell r="F3272">
            <v>13491</v>
          </cell>
          <cell r="G3272">
            <v>14670</v>
          </cell>
          <cell r="H3272">
            <v>15638</v>
          </cell>
        </row>
        <row r="3273">
          <cell r="A3273" t="str">
            <v>S&amp;Y Insurance Company (A807) P30616001: Minimum Capital (Margin) Required (line 59 / 1.5)</v>
          </cell>
          <cell r="B3273" t="str">
            <v>S&amp;Y Insurance Company (A807)</v>
          </cell>
          <cell r="C3273" t="str">
            <v>P30616001: Minimum Capital (Margin) Required (line 59 / 1.5)</v>
          </cell>
          <cell r="D3273">
            <v>10459</v>
          </cell>
          <cell r="E3273">
            <v>10362</v>
          </cell>
          <cell r="F3273">
            <v>8994</v>
          </cell>
          <cell r="G3273">
            <v>9780</v>
          </cell>
          <cell r="H3273">
            <v>10425</v>
          </cell>
        </row>
        <row r="3274">
          <cell r="A3274" t="str">
            <v>S&amp;Y Insurance Company (A807) P30616801: Total Capital (Margin) Required at Target : Specify</v>
          </cell>
          <cell r="B3274" t="str">
            <v>S&amp;Y Insurance Company (A807)</v>
          </cell>
          <cell r="C3274" t="str">
            <v>P30616801: Total Capital (Margin) Required at Target : Specify</v>
          </cell>
          <cell r="D3274">
            <v>0</v>
          </cell>
          <cell r="E3274">
            <v>0</v>
          </cell>
          <cell r="F3274">
            <v>0</v>
          </cell>
          <cell r="G3274">
            <v>0</v>
          </cell>
          <cell r="H3274">
            <v>0</v>
          </cell>
        </row>
        <row r="3275">
          <cell r="A3275" t="str">
            <v>S&amp;Y Insurance Company (A807) P30616901: Total minimum capital (margin) required</v>
          </cell>
          <cell r="B3275" t="str">
            <v>S&amp;Y Insurance Company (A807)</v>
          </cell>
          <cell r="C3275" t="str">
            <v>P30616901: Total minimum capital (margin) required</v>
          </cell>
          <cell r="D3275">
            <v>10459</v>
          </cell>
          <cell r="E3275">
            <v>10362</v>
          </cell>
          <cell r="F3275">
            <v>8994</v>
          </cell>
          <cell r="G3275">
            <v>9780</v>
          </cell>
          <cell r="H3275">
            <v>10425</v>
          </cell>
        </row>
        <row r="3276">
          <cell r="A3276" t="str">
            <v>S&amp;Y Insurance Company (A807) P30617901: Excess Capital (Net Assets Available) over Minimum Capital (Margin) Required</v>
          </cell>
          <cell r="B3276" t="str">
            <v>S&amp;Y Insurance Company (A807)</v>
          </cell>
          <cell r="C3276" t="str">
            <v>P30617901: Excess Capital (Net Assets Available) over Minimum Capital (Margin) Required</v>
          </cell>
          <cell r="D3276">
            <v>8664</v>
          </cell>
          <cell r="E3276">
            <v>10584</v>
          </cell>
          <cell r="F3276">
            <v>11224</v>
          </cell>
          <cell r="G3276">
            <v>9782</v>
          </cell>
          <cell r="H3276">
            <v>12690</v>
          </cell>
        </row>
        <row r="3277">
          <cell r="A3277" t="str">
            <v>S&amp;Y Insurance Company (A807) P30619001: Ratio (Line 09 or line 19 as a % of line 69)</v>
          </cell>
          <cell r="B3277" t="str">
            <v>S&amp;Y Insurance Company (A807)</v>
          </cell>
          <cell r="C3277" t="str">
            <v>P30619001: Ratio (Line 09 or line 19 as a % of line 69)</v>
          </cell>
          <cell r="D3277">
            <v>182.84</v>
          </cell>
          <cell r="E3277">
            <v>202.14</v>
          </cell>
          <cell r="F3277">
            <v>224.79</v>
          </cell>
          <cell r="G3277">
            <v>200.02</v>
          </cell>
          <cell r="H3277">
            <v>221.73</v>
          </cell>
        </row>
        <row r="3278">
          <cell r="A3278" t="str">
            <v>Safety National Casualty Corporation (D667) P20100101: Cash and Cash Equivalents</v>
          </cell>
          <cell r="B3278" t="str">
            <v>Safety National Casualty Corporation (D667)</v>
          </cell>
          <cell r="C3278" t="str">
            <v>P20100101: Cash and Cash Equivalents</v>
          </cell>
          <cell r="D3278">
            <v>15418</v>
          </cell>
          <cell r="E3278">
            <v>4153</v>
          </cell>
          <cell r="F3278">
            <v>4770</v>
          </cell>
          <cell r="G3278">
            <v>8118</v>
          </cell>
          <cell r="H3278">
            <v>12793</v>
          </cell>
        </row>
        <row r="3279">
          <cell r="A3279" t="str">
            <v>Safety National Casualty Corporation (D667) P20101901: Total Investments</v>
          </cell>
          <cell r="B3279" t="str">
            <v>Safety National Casualty Corporation (D667)</v>
          </cell>
          <cell r="C3279" t="str">
            <v>P20101901: Total Investments</v>
          </cell>
          <cell r="D3279">
            <v>37391</v>
          </cell>
          <cell r="E3279">
            <v>47700</v>
          </cell>
          <cell r="F3279">
            <v>49654</v>
          </cell>
          <cell r="G3279">
            <v>49230</v>
          </cell>
          <cell r="H3279">
            <v>42421</v>
          </cell>
        </row>
        <row r="3280">
          <cell r="A3280" t="str">
            <v>Safety National Casualty Corporation (D667) P20108901: TOTAL ASSETS</v>
          </cell>
          <cell r="B3280" t="str">
            <v>Safety National Casualty Corporation (D667)</v>
          </cell>
          <cell r="C3280" t="str">
            <v>P20108901: TOTAL ASSETS</v>
          </cell>
          <cell r="D3280">
            <v>53127</v>
          </cell>
          <cell r="E3280">
            <v>52212</v>
          </cell>
          <cell r="F3280">
            <v>54783</v>
          </cell>
          <cell r="G3280">
            <v>57703</v>
          </cell>
          <cell r="H3280">
            <v>55452</v>
          </cell>
        </row>
        <row r="3281">
          <cell r="A3281" t="str">
            <v>Safety National Casualty Corporation (D667) P20108902: TOTAL ASSETS - Vested</v>
          </cell>
          <cell r="B3281" t="str">
            <v>Safety National Casualty Corporation (D667)</v>
          </cell>
          <cell r="C3281" t="str">
            <v>P20108902: TOTAL ASSETS - Vested</v>
          </cell>
          <cell r="D3281">
            <v>51733</v>
          </cell>
          <cell r="E3281">
            <v>51905</v>
          </cell>
          <cell r="F3281">
            <v>52542</v>
          </cell>
          <cell r="G3281">
            <v>56796</v>
          </cell>
          <cell r="H3281">
            <v>52159</v>
          </cell>
        </row>
        <row r="3282">
          <cell r="A3282" t="str">
            <v>Safety National Casualty Corporation (D667) P20201201: Unearned Premiums</v>
          </cell>
          <cell r="B3282" t="str">
            <v>Safety National Casualty Corporation (D667)</v>
          </cell>
          <cell r="C3282" t="str">
            <v>P20201201: Unearned Premiums</v>
          </cell>
          <cell r="D3282">
            <v>0</v>
          </cell>
          <cell r="E3282">
            <v>0</v>
          </cell>
          <cell r="F3282">
            <v>0</v>
          </cell>
          <cell r="G3282">
            <v>0</v>
          </cell>
          <cell r="H3282">
            <v>0</v>
          </cell>
        </row>
        <row r="3283">
          <cell r="A3283" t="str">
            <v>Safety National Casualty Corporation (D667) P20201301: Unpaid Claims &amp; Exp</v>
          </cell>
          <cell r="B3283" t="str">
            <v>Safety National Casualty Corporation (D667)</v>
          </cell>
          <cell r="C3283" t="str">
            <v>P20201301: Unpaid Claims &amp; Exp</v>
          </cell>
          <cell r="D3283">
            <v>20592</v>
          </cell>
          <cell r="E3283">
            <v>18007</v>
          </cell>
          <cell r="F3283">
            <v>15647</v>
          </cell>
          <cell r="G3283">
            <v>15200</v>
          </cell>
          <cell r="H3283">
            <v>15830</v>
          </cell>
        </row>
        <row r="3284">
          <cell r="A3284" t="str">
            <v>Safety National Casualty Corporation (D667) P20202901: TOTAL LIABILITIES</v>
          </cell>
          <cell r="B3284" t="str">
            <v>Safety National Casualty Corporation (D667)</v>
          </cell>
          <cell r="C3284" t="str">
            <v>P20202901: TOTAL LIABILITIES</v>
          </cell>
          <cell r="D3284">
            <v>20657</v>
          </cell>
          <cell r="E3284">
            <v>18118</v>
          </cell>
          <cell r="F3284">
            <v>15752</v>
          </cell>
          <cell r="G3284">
            <v>15323</v>
          </cell>
          <cell r="H3284">
            <v>15945</v>
          </cell>
        </row>
        <row r="3285">
          <cell r="A3285" t="str">
            <v>Safety National Casualty Corporation (D667) P20204901: TOTAL EQUITY</v>
          </cell>
          <cell r="B3285" t="str">
            <v>Safety National Casualty Corporation (D667)</v>
          </cell>
          <cell r="C3285" t="str">
            <v>P20204901: TOTAL EQUITY</v>
          </cell>
        </row>
        <row r="3286">
          <cell r="A3286" t="str">
            <v>Safety National Casualty Corporation (D667) P20206901: Total Head Office Account, Reserves and AOCI</v>
          </cell>
          <cell r="B3286" t="str">
            <v>Safety National Casualty Corporation (D667)</v>
          </cell>
          <cell r="C3286" t="str">
            <v>P20206901: Total Head Office Account, Reserves and AOCI</v>
          </cell>
          <cell r="D3286">
            <v>32470</v>
          </cell>
          <cell r="E3286">
            <v>34094</v>
          </cell>
          <cell r="F3286">
            <v>39031</v>
          </cell>
          <cell r="G3286">
            <v>42380</v>
          </cell>
          <cell r="H3286">
            <v>39507</v>
          </cell>
        </row>
        <row r="3287">
          <cell r="A3287" t="str">
            <v>Safety National Casualty Corporation (D667) P20300101: Direct Written Premiums</v>
          </cell>
          <cell r="B3287" t="str">
            <v>Safety National Casualty Corporation (D667)</v>
          </cell>
          <cell r="C3287" t="str">
            <v>P20300101: Direct Written Premiums</v>
          </cell>
          <cell r="D3287">
            <v>0</v>
          </cell>
          <cell r="E3287">
            <v>0</v>
          </cell>
          <cell r="F3287">
            <v>0</v>
          </cell>
          <cell r="G3287">
            <v>0</v>
          </cell>
          <cell r="H3287">
            <v>0</v>
          </cell>
        </row>
        <row r="3288">
          <cell r="A3288" t="str">
            <v>Safety National Casualty Corporation (D667) P20300201: Reinsurance Assumed</v>
          </cell>
          <cell r="B3288" t="str">
            <v>Safety National Casualty Corporation (D667)</v>
          </cell>
          <cell r="C3288" t="str">
            <v>P20300201: Reinsurance Assumed</v>
          </cell>
          <cell r="D3288">
            <v>0</v>
          </cell>
          <cell r="E3288">
            <v>0</v>
          </cell>
          <cell r="F3288">
            <v>0</v>
          </cell>
          <cell r="G3288">
            <v>0</v>
          </cell>
          <cell r="H3288">
            <v>0</v>
          </cell>
        </row>
        <row r="3289">
          <cell r="A3289" t="str">
            <v>Safety National Casualty Corporation (D667) P20300301: Reinsurance Ceded</v>
          </cell>
          <cell r="B3289" t="str">
            <v>Safety National Casualty Corporation (D667)</v>
          </cell>
          <cell r="C3289" t="str">
            <v>P20300301: Reinsurance Ceded</v>
          </cell>
          <cell r="D3289">
            <v>0</v>
          </cell>
          <cell r="E3289">
            <v>0</v>
          </cell>
          <cell r="F3289">
            <v>0</v>
          </cell>
          <cell r="G3289">
            <v>0</v>
          </cell>
          <cell r="H3289">
            <v>0</v>
          </cell>
        </row>
        <row r="3290">
          <cell r="A3290" t="str">
            <v>Safety National Casualty Corporation (D667) P20300401: Net Premiums Written</v>
          </cell>
          <cell r="B3290" t="str">
            <v>Safety National Casualty Corporation (D667)</v>
          </cell>
          <cell r="C3290" t="str">
            <v>P20300401: Net Premiums Written</v>
          </cell>
          <cell r="D3290">
            <v>0</v>
          </cell>
          <cell r="E3290">
            <v>0</v>
          </cell>
          <cell r="F3290">
            <v>0</v>
          </cell>
          <cell r="G3290">
            <v>0</v>
          </cell>
          <cell r="H3290">
            <v>0</v>
          </cell>
        </row>
        <row r="3291">
          <cell r="A3291" t="str">
            <v>Safety National Casualty Corporation (D667) P20300601: Net Premiums Earned</v>
          </cell>
          <cell r="B3291" t="str">
            <v>Safety National Casualty Corporation (D667)</v>
          </cell>
          <cell r="C3291" t="str">
            <v>P20300601: Net Premiums Earned</v>
          </cell>
          <cell r="D3291">
            <v>0</v>
          </cell>
          <cell r="E3291">
            <v>0</v>
          </cell>
          <cell r="F3291">
            <v>0</v>
          </cell>
          <cell r="G3291">
            <v>0</v>
          </cell>
          <cell r="H3291">
            <v>0</v>
          </cell>
        </row>
        <row r="3292">
          <cell r="A3292" t="str">
            <v>Safety National Casualty Corporation (D667) P20306201: Gross Claims and Adjustment Expenses</v>
          </cell>
          <cell r="B3292" t="str">
            <v>Safety National Casualty Corporation (D667)</v>
          </cell>
          <cell r="C3292" t="str">
            <v>P20306201: Gross Claims and Adjustment Expenses</v>
          </cell>
          <cell r="D3292">
            <v>1020</v>
          </cell>
          <cell r="E3292">
            <v>-1790</v>
          </cell>
          <cell r="F3292">
            <v>-1587</v>
          </cell>
          <cell r="G3292">
            <v>583</v>
          </cell>
          <cell r="H3292">
            <v>998</v>
          </cell>
        </row>
        <row r="3293">
          <cell r="A3293" t="str">
            <v>Safety National Casualty Corporation (D667) P20301001: Net Claims and Adj. Exp.</v>
          </cell>
          <cell r="B3293" t="str">
            <v>Safety National Casualty Corporation (D667)</v>
          </cell>
          <cell r="C3293" t="str">
            <v>P20301001: Net Claims and Adj. Exp.</v>
          </cell>
          <cell r="D3293">
            <v>1020</v>
          </cell>
          <cell r="E3293">
            <v>-1790</v>
          </cell>
          <cell r="F3293">
            <v>-1587</v>
          </cell>
          <cell r="G3293">
            <v>583</v>
          </cell>
          <cell r="H3293">
            <v>998</v>
          </cell>
        </row>
        <row r="3294">
          <cell r="A3294" t="str">
            <v>Safety National Casualty Corporation (D667) P20300901: Total Underwriting Revenue</v>
          </cell>
          <cell r="B3294" t="str">
            <v>Safety National Casualty Corporation (D667)</v>
          </cell>
          <cell r="C3294" t="str">
            <v>P20300901: Total Underwriting Revenue</v>
          </cell>
          <cell r="D3294">
            <v>0</v>
          </cell>
          <cell r="E3294">
            <v>0</v>
          </cell>
          <cell r="F3294">
            <v>0</v>
          </cell>
          <cell r="G3294">
            <v>0</v>
          </cell>
          <cell r="H3294">
            <v>0</v>
          </cell>
        </row>
        <row r="3295">
          <cell r="A3295" t="str">
            <v>Safety National Casualty Corporation (D667) P20306601: Gross Commissions</v>
          </cell>
          <cell r="B3295" t="str">
            <v>Safety National Casualty Corporation (D667)</v>
          </cell>
          <cell r="C3295" t="str">
            <v>P20306601: Gross Commissions</v>
          </cell>
          <cell r="D3295">
            <v>0</v>
          </cell>
          <cell r="E3295">
            <v>0</v>
          </cell>
          <cell r="F3295">
            <v>0</v>
          </cell>
          <cell r="G3295">
            <v>0</v>
          </cell>
          <cell r="H3295">
            <v>0</v>
          </cell>
        </row>
        <row r="3296">
          <cell r="A3296" t="str">
            <v>Safety National Casualty Corporation (D667) P20306801: Ceded Commissions</v>
          </cell>
          <cell r="B3296" t="str">
            <v>Safety National Casualty Corporation (D667)</v>
          </cell>
          <cell r="C3296" t="str">
            <v>P20306801: Ceded Commissions</v>
          </cell>
          <cell r="D3296">
            <v>0</v>
          </cell>
          <cell r="E3296">
            <v>0</v>
          </cell>
          <cell r="F3296">
            <v>0</v>
          </cell>
          <cell r="G3296">
            <v>0</v>
          </cell>
          <cell r="H3296">
            <v>0</v>
          </cell>
        </row>
        <row r="3297">
          <cell r="A3297" t="str">
            <v>Safety National Casualty Corporation (D667) P20301601: General Exp.s</v>
          </cell>
          <cell r="B3297" t="str">
            <v>Safety National Casualty Corporation (D667)</v>
          </cell>
          <cell r="C3297" t="str">
            <v>P20301601: General Exp.s</v>
          </cell>
          <cell r="D3297">
            <v>241</v>
          </cell>
          <cell r="E3297">
            <v>297</v>
          </cell>
          <cell r="F3297">
            <v>247</v>
          </cell>
          <cell r="G3297">
            <v>290</v>
          </cell>
          <cell r="H3297">
            <v>219</v>
          </cell>
        </row>
        <row r="3298">
          <cell r="A3298" t="str">
            <v>Safety National Casualty Corporation (D667) P20301901: Total Claims and Exp.s</v>
          </cell>
          <cell r="B3298" t="str">
            <v>Safety National Casualty Corporation (D667)</v>
          </cell>
          <cell r="C3298" t="str">
            <v>P20301901: Total Claims and Exp.s</v>
          </cell>
          <cell r="D3298">
            <v>1302</v>
          </cell>
          <cell r="E3298">
            <v>-1449</v>
          </cell>
          <cell r="F3298">
            <v>-1294</v>
          </cell>
          <cell r="G3298">
            <v>909</v>
          </cell>
          <cell r="H3298">
            <v>1238</v>
          </cell>
        </row>
        <row r="3299">
          <cell r="A3299" t="str">
            <v>Safety National Casualty Corporation (D667) P20302901: Underwriting Income</v>
          </cell>
          <cell r="B3299" t="str">
            <v>Safety National Casualty Corporation (D667)</v>
          </cell>
          <cell r="C3299" t="str">
            <v>P20302901: Underwriting Income</v>
          </cell>
          <cell r="D3299">
            <v>-1302</v>
          </cell>
          <cell r="E3299">
            <v>1449</v>
          </cell>
          <cell r="F3299">
            <v>1294</v>
          </cell>
          <cell r="G3299">
            <v>-909</v>
          </cell>
          <cell r="H3299">
            <v>-1238</v>
          </cell>
        </row>
        <row r="3300">
          <cell r="A3300" t="str">
            <v>Safety National Casualty Corporation (D667) P20303901: Net Investment Income</v>
          </cell>
          <cell r="B3300" t="str">
            <v>Safety National Casualty Corporation (D667)</v>
          </cell>
          <cell r="C3300" t="str">
            <v>P20303901: Net Investment Income</v>
          </cell>
          <cell r="D3300">
            <v>1245</v>
          </cell>
          <cell r="E3300">
            <v>2090</v>
          </cell>
          <cell r="F3300">
            <v>1506</v>
          </cell>
          <cell r="G3300">
            <v>1494</v>
          </cell>
          <cell r="H3300">
            <v>1028</v>
          </cell>
        </row>
        <row r="3301">
          <cell r="A3301" t="str">
            <v>Safety National Casualty Corporation (D667) P20308901: NET INCOME</v>
          </cell>
          <cell r="B3301" t="str">
            <v>Safety National Casualty Corporation (D667)</v>
          </cell>
          <cell r="C3301" t="str">
            <v>P20308901: NET INCOME</v>
          </cell>
          <cell r="D3301">
            <v>-57</v>
          </cell>
          <cell r="E3301">
            <v>3539</v>
          </cell>
          <cell r="F3301">
            <v>2800</v>
          </cell>
          <cell r="G3301">
            <v>585</v>
          </cell>
          <cell r="H3301">
            <v>-210</v>
          </cell>
        </row>
        <row r="3302">
          <cell r="A3302" t="str">
            <v>Safety National Casualty Corporation (D667) P20451101: Transfers from (to) Head Office - Subtotal</v>
          </cell>
          <cell r="B3302" t="str">
            <v>Safety National Casualty Corporation (D667)</v>
          </cell>
          <cell r="C3302" t="str">
            <v>P20451101: Transfers from (to) Head Office - Subtotal</v>
          </cell>
          <cell r="D3302">
            <v>0</v>
          </cell>
          <cell r="E3302">
            <v>0</v>
          </cell>
          <cell r="F3302">
            <v>0</v>
          </cell>
          <cell r="G3302">
            <v>0</v>
          </cell>
          <cell r="H3302">
            <v>0</v>
          </cell>
        </row>
        <row r="3303">
          <cell r="A3303" t="str">
            <v>Safety National Casualty Corporation (D667) P20452001: Advances (Returns)</v>
          </cell>
          <cell r="B3303" t="str">
            <v>Safety National Casualty Corporation (D667)</v>
          </cell>
          <cell r="C3303" t="str">
            <v>P20452001: Advances (Returns)</v>
          </cell>
          <cell r="D3303">
            <v>0</v>
          </cell>
          <cell r="E3303">
            <v>0</v>
          </cell>
          <cell r="F3303">
            <v>0</v>
          </cell>
          <cell r="G3303">
            <v>0</v>
          </cell>
          <cell r="H3303">
            <v>0</v>
          </cell>
        </row>
        <row r="3304">
          <cell r="A3304" t="str">
            <v>Safety National Casualty Corporation (D667) P30610101: Capital available</v>
          </cell>
          <cell r="B3304" t="str">
            <v>Safety National Casualty Corporation (D667)</v>
          </cell>
          <cell r="C3304" t="str">
            <v>P30610101: Capital available</v>
          </cell>
        </row>
        <row r="3305">
          <cell r="A3305" t="str">
            <v>Safety National Casualty Corporation (D667) P30610901: Total Capital Available</v>
          </cell>
          <cell r="B3305" t="str">
            <v>Safety National Casualty Corporation (D667)</v>
          </cell>
          <cell r="C3305" t="str">
            <v>P30610901: Total Capital Available</v>
          </cell>
        </row>
        <row r="3306">
          <cell r="A3306" t="str">
            <v>Safety National Casualty Corporation (D667) P30611101: Net Assets Available</v>
          </cell>
          <cell r="B3306" t="str">
            <v>Safety National Casualty Corporation (D667)</v>
          </cell>
          <cell r="C3306" t="str">
            <v>P30611101: Net Assets Available</v>
          </cell>
          <cell r="D3306">
            <v>31076</v>
          </cell>
          <cell r="E3306">
            <v>33787</v>
          </cell>
          <cell r="F3306">
            <v>36790</v>
          </cell>
          <cell r="G3306">
            <v>41473</v>
          </cell>
          <cell r="H3306">
            <v>36214</v>
          </cell>
        </row>
        <row r="3307">
          <cell r="A3307" t="str">
            <v>Safety National Casualty Corporation (D667) P30611901: Total Net Assets Available</v>
          </cell>
          <cell r="B3307" t="str">
            <v>Safety National Casualty Corporation (D667)</v>
          </cell>
          <cell r="C3307" t="str">
            <v>P30611901: Total Net Assets Available</v>
          </cell>
          <cell r="D3307">
            <v>31076</v>
          </cell>
          <cell r="E3307">
            <v>33787</v>
          </cell>
          <cell r="F3307">
            <v>36790</v>
          </cell>
          <cell r="G3307">
            <v>41473</v>
          </cell>
          <cell r="H3307">
            <v>36214</v>
          </cell>
        </row>
        <row r="3308">
          <cell r="A3308" t="str">
            <v>Safety National Casualty Corporation (D667) P30615901: Total Capital (Margin) Required at Target</v>
          </cell>
          <cell r="B3308" t="str">
            <v>Safety National Casualty Corporation (D667)</v>
          </cell>
          <cell r="C3308" t="str">
            <v>P30615901: Total Capital (Margin) Required at Target</v>
          </cell>
          <cell r="D3308">
            <v>7806</v>
          </cell>
          <cell r="E3308">
            <v>7412</v>
          </cell>
          <cell r="F3308">
            <v>7252</v>
          </cell>
          <cell r="G3308">
            <v>7076</v>
          </cell>
          <cell r="H3308">
            <v>6064</v>
          </cell>
        </row>
        <row r="3309">
          <cell r="A3309" t="str">
            <v>Safety National Casualty Corporation (D667) P30616001: Minimum Capital (Margin) Required (line 59 / 1.5)</v>
          </cell>
          <cell r="B3309" t="str">
            <v>Safety National Casualty Corporation (D667)</v>
          </cell>
          <cell r="C3309" t="str">
            <v>P30616001: Minimum Capital (Margin) Required (line 59 / 1.5)</v>
          </cell>
          <cell r="D3309">
            <v>5204</v>
          </cell>
          <cell r="E3309">
            <v>4941</v>
          </cell>
          <cell r="F3309">
            <v>4835</v>
          </cell>
          <cell r="G3309">
            <v>4717</v>
          </cell>
          <cell r="H3309">
            <v>4043</v>
          </cell>
        </row>
        <row r="3310">
          <cell r="A3310" t="str">
            <v>Safety National Casualty Corporation (D667) P30616801: Total Capital (Margin) Required at Target : Specify</v>
          </cell>
          <cell r="B3310" t="str">
            <v>Safety National Casualty Corporation (D667)</v>
          </cell>
          <cell r="C3310" t="str">
            <v>P30616801: Total Capital (Margin) Required at Target : Specify</v>
          </cell>
          <cell r="D3310">
            <v>0</v>
          </cell>
          <cell r="E3310">
            <v>0</v>
          </cell>
          <cell r="F3310">
            <v>0</v>
          </cell>
          <cell r="G3310">
            <v>0</v>
          </cell>
          <cell r="H3310">
            <v>0</v>
          </cell>
        </row>
        <row r="3311">
          <cell r="A3311" t="str">
            <v>Safety National Casualty Corporation (D667) P30616901: Total minimum capital (margin) required</v>
          </cell>
          <cell r="B3311" t="str">
            <v>Safety National Casualty Corporation (D667)</v>
          </cell>
          <cell r="C3311" t="str">
            <v>P30616901: Total minimum capital (margin) required</v>
          </cell>
          <cell r="D3311">
            <v>5204</v>
          </cell>
          <cell r="E3311">
            <v>4941</v>
          </cell>
          <cell r="F3311">
            <v>4835</v>
          </cell>
          <cell r="G3311">
            <v>4717</v>
          </cell>
          <cell r="H3311">
            <v>4043</v>
          </cell>
        </row>
        <row r="3312">
          <cell r="A3312" t="str">
            <v>Safety National Casualty Corporation (D667) P30617901: Excess Capital (Net Assets Available) over Minimum Capital (Margin) Required</v>
          </cell>
          <cell r="B3312" t="str">
            <v>Safety National Casualty Corporation (D667)</v>
          </cell>
          <cell r="C3312" t="str">
            <v>P30617901: Excess Capital (Net Assets Available) over Minimum Capital (Margin) Required</v>
          </cell>
          <cell r="D3312">
            <v>25872</v>
          </cell>
          <cell r="E3312">
            <v>28846</v>
          </cell>
          <cell r="F3312">
            <v>31955</v>
          </cell>
          <cell r="G3312">
            <v>36756</v>
          </cell>
          <cell r="H3312">
            <v>32171</v>
          </cell>
        </row>
        <row r="3313">
          <cell r="A3313" t="str">
            <v>Safety National Casualty Corporation (D667) P30619001: Ratio (Line 09 or line 19 as a % of line 69)</v>
          </cell>
          <cell r="B3313" t="str">
            <v>Safety National Casualty Corporation (D667)</v>
          </cell>
          <cell r="C3313" t="str">
            <v>P30619001: Ratio (Line 09 or line 19 as a % of line 69)</v>
          </cell>
          <cell r="D3313">
            <v>597.16</v>
          </cell>
          <cell r="E3313">
            <v>683.81</v>
          </cell>
          <cell r="F3313">
            <v>760.91</v>
          </cell>
          <cell r="G3313">
            <v>879.22</v>
          </cell>
          <cell r="H3313">
            <v>895.72</v>
          </cell>
        </row>
        <row r="3314">
          <cell r="A3314" t="str">
            <v>Saskatchewan Mutual Insurance Company (A740) P20100101: Cash and Cash Equivalents</v>
          </cell>
          <cell r="B3314" t="str">
            <v>Saskatchewan Mutual Insurance Company (A740)</v>
          </cell>
          <cell r="C3314" t="str">
            <v>P20100101: Cash and Cash Equivalents</v>
          </cell>
          <cell r="D3314">
            <v>3788</v>
          </cell>
          <cell r="E3314">
            <v>7269</v>
          </cell>
          <cell r="F3314">
            <v>10410</v>
          </cell>
          <cell r="G3314">
            <v>11882</v>
          </cell>
          <cell r="H3314">
            <v>11277</v>
          </cell>
        </row>
        <row r="3315">
          <cell r="A3315" t="str">
            <v>Saskatchewan Mutual Insurance Company (A740) P20101901: Total Investments</v>
          </cell>
          <cell r="B3315" t="str">
            <v>Saskatchewan Mutual Insurance Company (A740)</v>
          </cell>
          <cell r="C3315" t="str">
            <v>P20101901: Total Investments</v>
          </cell>
          <cell r="D3315">
            <v>83559</v>
          </cell>
          <cell r="E3315">
            <v>87553</v>
          </cell>
          <cell r="F3315">
            <v>96256</v>
          </cell>
          <cell r="G3315">
            <v>107151</v>
          </cell>
          <cell r="H3315">
            <v>107711</v>
          </cell>
        </row>
        <row r="3316">
          <cell r="A3316" t="str">
            <v>Saskatchewan Mutual Insurance Company (A740) P20108901: TOTAL ASSETS</v>
          </cell>
          <cell r="B3316" t="str">
            <v>Saskatchewan Mutual Insurance Company (A740)</v>
          </cell>
          <cell r="C3316" t="str">
            <v>P20108901: TOTAL ASSETS</v>
          </cell>
          <cell r="D3316">
            <v>133695</v>
          </cell>
          <cell r="E3316">
            <v>138256</v>
          </cell>
          <cell r="F3316">
            <v>151102</v>
          </cell>
          <cell r="G3316">
            <v>167983</v>
          </cell>
          <cell r="H3316">
            <v>178790</v>
          </cell>
        </row>
        <row r="3317">
          <cell r="A3317" t="str">
            <v>Saskatchewan Mutual Insurance Company (A740) P20108902: TOTAL ASSETS - Vested</v>
          </cell>
          <cell r="B3317" t="str">
            <v>Saskatchewan Mutual Insurance Company (A740)</v>
          </cell>
          <cell r="C3317" t="str">
            <v>P20108902: TOTAL ASSETS - Vested</v>
          </cell>
        </row>
        <row r="3318">
          <cell r="A3318" t="str">
            <v>Saskatchewan Mutual Insurance Company (A740) P20201201: Unearned Premiums</v>
          </cell>
          <cell r="B3318" t="str">
            <v>Saskatchewan Mutual Insurance Company (A740)</v>
          </cell>
          <cell r="C3318" t="str">
            <v>P20201201: Unearned Premiums</v>
          </cell>
          <cell r="D3318">
            <v>37695</v>
          </cell>
          <cell r="E3318">
            <v>38935</v>
          </cell>
          <cell r="F3318">
            <v>42374</v>
          </cell>
          <cell r="G3318">
            <v>46189</v>
          </cell>
          <cell r="H3318">
            <v>50397</v>
          </cell>
        </row>
        <row r="3319">
          <cell r="A3319" t="str">
            <v>Saskatchewan Mutual Insurance Company (A740) P20201301: Unpaid Claims &amp; Exp</v>
          </cell>
          <cell r="B3319" t="str">
            <v>Saskatchewan Mutual Insurance Company (A740)</v>
          </cell>
          <cell r="C3319" t="str">
            <v>P20201301: Unpaid Claims &amp; Exp</v>
          </cell>
          <cell r="D3319">
            <v>39294</v>
          </cell>
          <cell r="E3319">
            <v>43622</v>
          </cell>
          <cell r="F3319">
            <v>41723</v>
          </cell>
          <cell r="G3319">
            <v>45756</v>
          </cell>
          <cell r="H3319">
            <v>50906</v>
          </cell>
        </row>
        <row r="3320">
          <cell r="A3320" t="str">
            <v>Saskatchewan Mutual Insurance Company (A740) P20202901: TOTAL LIABILITIES</v>
          </cell>
          <cell r="B3320" t="str">
            <v>Saskatchewan Mutual Insurance Company (A740)</v>
          </cell>
          <cell r="C3320" t="str">
            <v>P20202901: TOTAL LIABILITIES</v>
          </cell>
          <cell r="D3320">
            <v>86407</v>
          </cell>
          <cell r="E3320">
            <v>89886</v>
          </cell>
          <cell r="F3320">
            <v>94963</v>
          </cell>
          <cell r="G3320">
            <v>101145</v>
          </cell>
          <cell r="H3320">
            <v>108456</v>
          </cell>
        </row>
        <row r="3321">
          <cell r="A3321" t="str">
            <v>Saskatchewan Mutual Insurance Company (A740) P20204901: TOTAL EQUITY</v>
          </cell>
          <cell r="B3321" t="str">
            <v>Saskatchewan Mutual Insurance Company (A740)</v>
          </cell>
          <cell r="C3321" t="str">
            <v>P20204901: TOTAL EQUITY</v>
          </cell>
          <cell r="D3321">
            <v>47288</v>
          </cell>
          <cell r="E3321">
            <v>48370</v>
          </cell>
          <cell r="F3321">
            <v>56139</v>
          </cell>
          <cell r="G3321">
            <v>66838</v>
          </cell>
          <cell r="H3321">
            <v>70334</v>
          </cell>
        </row>
        <row r="3322">
          <cell r="A3322" t="str">
            <v>Saskatchewan Mutual Insurance Company (A740) P20206901: Total Head Office Account, Reserves and AOCI</v>
          </cell>
          <cell r="B3322" t="str">
            <v>Saskatchewan Mutual Insurance Company (A740)</v>
          </cell>
          <cell r="C3322" t="str">
            <v>P20206901: Total Head Office Account, Reserves and AOCI</v>
          </cell>
        </row>
        <row r="3323">
          <cell r="A3323" t="str">
            <v>Saskatchewan Mutual Insurance Company (A740) P20300101: Direct Written Premiums</v>
          </cell>
          <cell r="B3323" t="str">
            <v>Saskatchewan Mutual Insurance Company (A740)</v>
          </cell>
          <cell r="C3323" t="str">
            <v>P20300101: Direct Written Premiums</v>
          </cell>
          <cell r="D3323">
            <v>74554</v>
          </cell>
          <cell r="E3323">
            <v>76555</v>
          </cell>
          <cell r="F3323">
            <v>83070</v>
          </cell>
          <cell r="G3323">
            <v>90473</v>
          </cell>
          <cell r="H3323">
            <v>74387</v>
          </cell>
        </row>
        <row r="3324">
          <cell r="A3324" t="str">
            <v>Saskatchewan Mutual Insurance Company (A740) P20300201: Reinsurance Assumed</v>
          </cell>
          <cell r="B3324" t="str">
            <v>Saskatchewan Mutual Insurance Company (A740)</v>
          </cell>
          <cell r="C3324" t="str">
            <v>P20300201: Reinsurance Assumed</v>
          </cell>
          <cell r="D3324">
            <v>0</v>
          </cell>
          <cell r="E3324">
            <v>0</v>
          </cell>
          <cell r="F3324">
            <v>0</v>
          </cell>
          <cell r="G3324">
            <v>0</v>
          </cell>
          <cell r="H3324">
            <v>0</v>
          </cell>
        </row>
        <row r="3325">
          <cell r="A3325" t="str">
            <v>Saskatchewan Mutual Insurance Company (A740) P20300301: Reinsurance Ceded</v>
          </cell>
          <cell r="B3325" t="str">
            <v>Saskatchewan Mutual Insurance Company (A740)</v>
          </cell>
          <cell r="C3325" t="str">
            <v>P20300301: Reinsurance Ceded</v>
          </cell>
          <cell r="D3325">
            <v>9997</v>
          </cell>
          <cell r="E3325">
            <v>1701</v>
          </cell>
          <cell r="F3325">
            <v>6371</v>
          </cell>
          <cell r="G3325">
            <v>7399</v>
          </cell>
          <cell r="H3325">
            <v>5764</v>
          </cell>
        </row>
        <row r="3326">
          <cell r="A3326" t="str">
            <v>Saskatchewan Mutual Insurance Company (A740) P20300401: Net Premiums Written</v>
          </cell>
          <cell r="B3326" t="str">
            <v>Saskatchewan Mutual Insurance Company (A740)</v>
          </cell>
          <cell r="C3326" t="str">
            <v>P20300401: Net Premiums Written</v>
          </cell>
          <cell r="D3326">
            <v>64557</v>
          </cell>
          <cell r="E3326">
            <v>74854</v>
          </cell>
          <cell r="F3326">
            <v>76699</v>
          </cell>
          <cell r="G3326">
            <v>83074</v>
          </cell>
          <cell r="H3326">
            <v>68623</v>
          </cell>
        </row>
        <row r="3327">
          <cell r="A3327" t="str">
            <v>Saskatchewan Mutual Insurance Company (A740) P20300601: Net Premiums Earned</v>
          </cell>
          <cell r="B3327" t="str">
            <v>Saskatchewan Mutual Insurance Company (A740)</v>
          </cell>
          <cell r="C3327" t="str">
            <v>P20300601: Net Premiums Earned</v>
          </cell>
          <cell r="D3327">
            <v>61569</v>
          </cell>
          <cell r="E3327">
            <v>69937</v>
          </cell>
          <cell r="F3327">
            <v>73381</v>
          </cell>
          <cell r="G3327">
            <v>79310</v>
          </cell>
          <cell r="H3327">
            <v>64489</v>
          </cell>
        </row>
        <row r="3328">
          <cell r="A3328" t="str">
            <v>Saskatchewan Mutual Insurance Company (A740) P20306201: Gross Claims and Adjustment Expenses</v>
          </cell>
          <cell r="B3328" t="str">
            <v>Saskatchewan Mutual Insurance Company (A740)</v>
          </cell>
          <cell r="C3328" t="str">
            <v>P20306201: Gross Claims and Adjustment Expenses</v>
          </cell>
          <cell r="D3328">
            <v>40231</v>
          </cell>
          <cell r="E3328">
            <v>43831</v>
          </cell>
          <cell r="F3328">
            <v>38010</v>
          </cell>
          <cell r="G3328">
            <v>44912</v>
          </cell>
          <cell r="H3328">
            <v>37253</v>
          </cell>
        </row>
        <row r="3329">
          <cell r="A3329" t="str">
            <v>Saskatchewan Mutual Insurance Company (A740) P20301001: Net Claims and Adj. Exp.</v>
          </cell>
          <cell r="B3329" t="str">
            <v>Saskatchewan Mutual Insurance Company (A740)</v>
          </cell>
          <cell r="C3329" t="str">
            <v>P20301001: Net Claims and Adj. Exp.</v>
          </cell>
          <cell r="D3329">
            <v>34326</v>
          </cell>
          <cell r="E3329">
            <v>42942</v>
          </cell>
          <cell r="F3329">
            <v>37998</v>
          </cell>
          <cell r="G3329">
            <v>40474</v>
          </cell>
          <cell r="H3329">
            <v>34372</v>
          </cell>
        </row>
        <row r="3330">
          <cell r="A3330" t="str">
            <v>Saskatchewan Mutual Insurance Company (A740) P20300901: Total Underwriting Revenue</v>
          </cell>
          <cell r="B3330" t="str">
            <v>Saskatchewan Mutual Insurance Company (A740)</v>
          </cell>
          <cell r="C3330" t="str">
            <v>P20300901: Total Underwriting Revenue</v>
          </cell>
          <cell r="D3330">
            <v>62071</v>
          </cell>
          <cell r="E3330">
            <v>70462</v>
          </cell>
          <cell r="F3330">
            <v>73933</v>
          </cell>
          <cell r="G3330">
            <v>80071</v>
          </cell>
          <cell r="H3330">
            <v>65371</v>
          </cell>
        </row>
        <row r="3331">
          <cell r="A3331" t="str">
            <v>Saskatchewan Mutual Insurance Company (A740) P20306601: Gross Commissions</v>
          </cell>
          <cell r="B3331" t="str">
            <v>Saskatchewan Mutual Insurance Company (A740)</v>
          </cell>
          <cell r="C3331" t="str">
            <v>P20306601: Gross Commissions</v>
          </cell>
          <cell r="D3331">
            <v>15065</v>
          </cell>
          <cell r="E3331">
            <v>15441</v>
          </cell>
          <cell r="F3331">
            <v>16503</v>
          </cell>
          <cell r="G3331">
            <v>18058</v>
          </cell>
          <cell r="H3331">
            <v>14577</v>
          </cell>
        </row>
        <row r="3332">
          <cell r="A3332" t="str">
            <v>Saskatchewan Mutual Insurance Company (A740) P20306801: Ceded Commissions</v>
          </cell>
          <cell r="B3332" t="str">
            <v>Saskatchewan Mutual Insurance Company (A740)</v>
          </cell>
          <cell r="C3332" t="str">
            <v>P20306801: Ceded Commissions</v>
          </cell>
          <cell r="D3332">
            <v>2643</v>
          </cell>
          <cell r="E3332">
            <v>595</v>
          </cell>
          <cell r="F3332">
            <v>421</v>
          </cell>
          <cell r="G3332">
            <v>286</v>
          </cell>
          <cell r="H3332">
            <v>277</v>
          </cell>
        </row>
        <row r="3333">
          <cell r="A3333" t="str">
            <v>Saskatchewan Mutual Insurance Company (A740) P20301601: General Exp.s</v>
          </cell>
          <cell r="B3333" t="str">
            <v>Saskatchewan Mutual Insurance Company (A740)</v>
          </cell>
          <cell r="C3333" t="str">
            <v>P20301601: General Exp.s</v>
          </cell>
          <cell r="D3333">
            <v>4823</v>
          </cell>
          <cell r="E3333">
            <v>5246</v>
          </cell>
          <cell r="F3333">
            <v>5714</v>
          </cell>
          <cell r="G3333">
            <v>5930</v>
          </cell>
          <cell r="H3333">
            <v>4667</v>
          </cell>
        </row>
        <row r="3334">
          <cell r="A3334" t="str">
            <v>Saskatchewan Mutual Insurance Company (A740) P20301901: Total Claims and Exp.s</v>
          </cell>
          <cell r="B3334" t="str">
            <v>Saskatchewan Mutual Insurance Company (A740)</v>
          </cell>
          <cell r="C3334" t="str">
            <v>P20301901: Total Claims and Exp.s</v>
          </cell>
          <cell r="D3334">
            <v>59769</v>
          </cell>
          <cell r="E3334">
            <v>71573</v>
          </cell>
          <cell r="F3334">
            <v>68982</v>
          </cell>
          <cell r="G3334">
            <v>74402</v>
          </cell>
          <cell r="H3334">
            <v>61460</v>
          </cell>
        </row>
        <row r="3335">
          <cell r="A3335" t="str">
            <v>Saskatchewan Mutual Insurance Company (A740) P20302901: Underwriting Income</v>
          </cell>
          <cell r="B3335" t="str">
            <v>Saskatchewan Mutual Insurance Company (A740)</v>
          </cell>
          <cell r="C3335" t="str">
            <v>P20302901: Underwriting Income</v>
          </cell>
          <cell r="D3335">
            <v>2302</v>
          </cell>
          <cell r="E3335">
            <v>-1111</v>
          </cell>
          <cell r="F3335">
            <v>4951</v>
          </cell>
          <cell r="G3335">
            <v>5669</v>
          </cell>
          <cell r="H3335">
            <v>3911</v>
          </cell>
        </row>
        <row r="3336">
          <cell r="A3336" t="str">
            <v>Saskatchewan Mutual Insurance Company (A740) P20303901: Net Investment Income</v>
          </cell>
          <cell r="B3336" t="str">
            <v>Saskatchewan Mutual Insurance Company (A740)</v>
          </cell>
          <cell r="C3336" t="str">
            <v>P20303901: Net Investment Income</v>
          </cell>
          <cell r="D3336">
            <v>599</v>
          </cell>
          <cell r="E3336">
            <v>2449</v>
          </cell>
          <cell r="F3336">
            <v>2503</v>
          </cell>
          <cell r="G3336">
            <v>3052</v>
          </cell>
          <cell r="H3336">
            <v>3073</v>
          </cell>
        </row>
        <row r="3337">
          <cell r="A3337" t="str">
            <v>Saskatchewan Mutual Insurance Company (A740) P20308901: NET INCOME</v>
          </cell>
          <cell r="B3337" t="str">
            <v>Saskatchewan Mutual Insurance Company (A740)</v>
          </cell>
          <cell r="C3337" t="str">
            <v>P20308901: NET INCOME</v>
          </cell>
          <cell r="D3337">
            <v>2165</v>
          </cell>
          <cell r="E3337">
            <v>1002</v>
          </cell>
          <cell r="F3337">
            <v>5487</v>
          </cell>
          <cell r="G3337">
            <v>6631</v>
          </cell>
          <cell r="H3337">
            <v>5264</v>
          </cell>
        </row>
        <row r="3338">
          <cell r="A3338" t="str">
            <v>Saskatchewan Mutual Insurance Company (A740) P20451101: Transfers from (to) Head Office - Subtotal</v>
          </cell>
          <cell r="B3338" t="str">
            <v>Saskatchewan Mutual Insurance Company (A740)</v>
          </cell>
          <cell r="C3338" t="str">
            <v>P20451101: Transfers from (to) Head Office - Subtotal</v>
          </cell>
        </row>
        <row r="3339">
          <cell r="A3339" t="str">
            <v>Saskatchewan Mutual Insurance Company (A740) P20452001: Advances (Returns)</v>
          </cell>
          <cell r="B3339" t="str">
            <v>Saskatchewan Mutual Insurance Company (A740)</v>
          </cell>
          <cell r="C3339" t="str">
            <v>P20452001: Advances (Returns)</v>
          </cell>
        </row>
        <row r="3340">
          <cell r="A3340" t="str">
            <v>Saskatchewan Mutual Insurance Company (A740) P30610101: Capital available</v>
          </cell>
          <cell r="B3340" t="str">
            <v>Saskatchewan Mutual Insurance Company (A740)</v>
          </cell>
          <cell r="C3340" t="str">
            <v>P30610101: Capital available</v>
          </cell>
          <cell r="D3340">
            <v>40518</v>
          </cell>
          <cell r="E3340">
            <v>40569</v>
          </cell>
          <cell r="F3340">
            <v>47939</v>
          </cell>
          <cell r="G3340">
            <v>60260</v>
          </cell>
          <cell r="H3340">
            <v>66063</v>
          </cell>
        </row>
        <row r="3341">
          <cell r="A3341" t="str">
            <v>Saskatchewan Mutual Insurance Company (A740) P30610901: Total Capital Available</v>
          </cell>
          <cell r="B3341" t="str">
            <v>Saskatchewan Mutual Insurance Company (A740)</v>
          </cell>
          <cell r="C3341" t="str">
            <v>P30610901: Total Capital Available</v>
          </cell>
          <cell r="D3341">
            <v>40518</v>
          </cell>
          <cell r="E3341">
            <v>40569</v>
          </cell>
          <cell r="F3341">
            <v>47939</v>
          </cell>
          <cell r="G3341">
            <v>60260</v>
          </cell>
          <cell r="H3341">
            <v>66063</v>
          </cell>
        </row>
        <row r="3342">
          <cell r="A3342" t="str">
            <v>Saskatchewan Mutual Insurance Company (A740) P30611101: Net Assets Available</v>
          </cell>
          <cell r="B3342" t="str">
            <v>Saskatchewan Mutual Insurance Company (A740)</v>
          </cell>
          <cell r="C3342" t="str">
            <v>P30611101: Net Assets Available</v>
          </cell>
        </row>
        <row r="3343">
          <cell r="A3343" t="str">
            <v>Saskatchewan Mutual Insurance Company (A740) P30611901: Total Net Assets Available</v>
          </cell>
          <cell r="B3343" t="str">
            <v>Saskatchewan Mutual Insurance Company (A740)</v>
          </cell>
          <cell r="C3343" t="str">
            <v>P30611901: Total Net Assets Available</v>
          </cell>
        </row>
        <row r="3344">
          <cell r="A3344" t="str">
            <v>Saskatchewan Mutual Insurance Company (A740) P30615901: Total Capital (Margin) Required at Target</v>
          </cell>
          <cell r="B3344" t="str">
            <v>Saskatchewan Mutual Insurance Company (A740)</v>
          </cell>
          <cell r="C3344" t="str">
            <v>P30615901: Total Capital (Margin) Required at Target</v>
          </cell>
          <cell r="D3344">
            <v>18624</v>
          </cell>
          <cell r="E3344">
            <v>19895</v>
          </cell>
          <cell r="F3344">
            <v>21892</v>
          </cell>
          <cell r="G3344">
            <v>24855</v>
          </cell>
          <cell r="H3344">
            <v>25939</v>
          </cell>
        </row>
        <row r="3345">
          <cell r="A3345" t="str">
            <v>Saskatchewan Mutual Insurance Company (A740) P30616001: Minimum Capital (Margin) Required (line 59 / 1.5)</v>
          </cell>
          <cell r="B3345" t="str">
            <v>Saskatchewan Mutual Insurance Company (A740)</v>
          </cell>
          <cell r="C3345" t="str">
            <v>P30616001: Minimum Capital (Margin) Required (line 59 / 1.5)</v>
          </cell>
          <cell r="D3345">
            <v>12416</v>
          </cell>
          <cell r="E3345">
            <v>13263</v>
          </cell>
          <cell r="F3345">
            <v>14595</v>
          </cell>
          <cell r="G3345">
            <v>16570</v>
          </cell>
          <cell r="H3345">
            <v>17293</v>
          </cell>
        </row>
        <row r="3346">
          <cell r="A3346" t="str">
            <v>Saskatchewan Mutual Insurance Company (A740) P30616801: Total Capital (Margin) Required at Target : Specify</v>
          </cell>
          <cell r="B3346" t="str">
            <v>Saskatchewan Mutual Insurance Company (A740)</v>
          </cell>
          <cell r="C3346" t="str">
            <v>P30616801: Total Capital (Margin) Required at Target : Specify</v>
          </cell>
          <cell r="D3346">
            <v>0</v>
          </cell>
          <cell r="E3346">
            <v>0</v>
          </cell>
          <cell r="F3346">
            <v>0</v>
          </cell>
          <cell r="G3346">
            <v>0</v>
          </cell>
          <cell r="H3346">
            <v>0</v>
          </cell>
        </row>
        <row r="3347">
          <cell r="A3347" t="str">
            <v>Saskatchewan Mutual Insurance Company (A740) P30616901: Total minimum capital (margin) required</v>
          </cell>
          <cell r="B3347" t="str">
            <v>Saskatchewan Mutual Insurance Company (A740)</v>
          </cell>
          <cell r="C3347" t="str">
            <v>P30616901: Total minimum capital (margin) required</v>
          </cell>
          <cell r="D3347">
            <v>12416</v>
          </cell>
          <cell r="E3347">
            <v>13263</v>
          </cell>
          <cell r="F3347">
            <v>14595</v>
          </cell>
          <cell r="G3347">
            <v>16570</v>
          </cell>
          <cell r="H3347">
            <v>17293</v>
          </cell>
        </row>
        <row r="3348">
          <cell r="A3348" t="str">
            <v>Saskatchewan Mutual Insurance Company (A740) P30617901: Excess Capital (Net Assets Available) over Minimum Capital (Margin) Required</v>
          </cell>
          <cell r="B3348" t="str">
            <v>Saskatchewan Mutual Insurance Company (A740)</v>
          </cell>
          <cell r="C3348" t="str">
            <v>P30617901: Excess Capital (Net Assets Available) over Minimum Capital (Margin) Required</v>
          </cell>
          <cell r="D3348">
            <v>28102</v>
          </cell>
          <cell r="E3348">
            <v>27306</v>
          </cell>
          <cell r="F3348">
            <v>33344</v>
          </cell>
          <cell r="G3348">
            <v>43690</v>
          </cell>
          <cell r="H3348">
            <v>48770</v>
          </cell>
        </row>
        <row r="3349">
          <cell r="A3349" t="str">
            <v>Saskatchewan Mutual Insurance Company (A740) P30619001: Ratio (Line 09 or line 19 as a % of line 69)</v>
          </cell>
          <cell r="B3349" t="str">
            <v>Saskatchewan Mutual Insurance Company (A740)</v>
          </cell>
          <cell r="C3349" t="str">
            <v>P30619001: Ratio (Line 09 or line 19 as a % of line 69)</v>
          </cell>
          <cell r="D3349">
            <v>326.33999999999997</v>
          </cell>
          <cell r="E3349">
            <v>305.88</v>
          </cell>
          <cell r="F3349">
            <v>328.46</v>
          </cell>
          <cell r="G3349">
            <v>363.67</v>
          </cell>
          <cell r="H3349">
            <v>382.02</v>
          </cell>
        </row>
        <row r="3350">
          <cell r="A3350" t="str">
            <v>SCOR Canada Reinsurance Company (A745) P20100101: Cash and Cash Equivalents</v>
          </cell>
          <cell r="B3350" t="str">
            <v>SCOR Canada Reinsurance Company (A745)</v>
          </cell>
          <cell r="C3350" t="str">
            <v>P20100101: Cash and Cash Equivalents</v>
          </cell>
          <cell r="D3350">
            <v>7904</v>
          </cell>
          <cell r="E3350">
            <v>16321</v>
          </cell>
          <cell r="F3350">
            <v>10187</v>
          </cell>
          <cell r="G3350">
            <v>28373</v>
          </cell>
          <cell r="H3350">
            <v>34139</v>
          </cell>
        </row>
        <row r="3351">
          <cell r="A3351" t="str">
            <v>SCOR Canada Reinsurance Company (A745) P20101901: Total Investments</v>
          </cell>
          <cell r="B3351" t="str">
            <v>SCOR Canada Reinsurance Company (A745)</v>
          </cell>
          <cell r="C3351" t="str">
            <v>P20101901: Total Investments</v>
          </cell>
          <cell r="D3351">
            <v>393295</v>
          </cell>
          <cell r="E3351">
            <v>393135</v>
          </cell>
          <cell r="F3351">
            <v>419748</v>
          </cell>
          <cell r="G3351">
            <v>435459</v>
          </cell>
          <cell r="H3351">
            <v>473162</v>
          </cell>
        </row>
        <row r="3352">
          <cell r="A3352" t="str">
            <v>SCOR Canada Reinsurance Company (A745) P20108901: TOTAL ASSETS</v>
          </cell>
          <cell r="B3352" t="str">
            <v>SCOR Canada Reinsurance Company (A745)</v>
          </cell>
          <cell r="C3352" t="str">
            <v>P20108901: TOTAL ASSETS</v>
          </cell>
          <cell r="D3352">
            <v>550276</v>
          </cell>
          <cell r="E3352">
            <v>556149</v>
          </cell>
          <cell r="F3352">
            <v>572276</v>
          </cell>
          <cell r="G3352">
            <v>629325</v>
          </cell>
          <cell r="H3352">
            <v>681530</v>
          </cell>
        </row>
        <row r="3353">
          <cell r="A3353" t="str">
            <v>SCOR Canada Reinsurance Company (A745) P20108902: TOTAL ASSETS - Vested</v>
          </cell>
          <cell r="B3353" t="str">
            <v>SCOR Canada Reinsurance Company (A745)</v>
          </cell>
          <cell r="C3353" t="str">
            <v>P20108902: TOTAL ASSETS - Vested</v>
          </cell>
        </row>
        <row r="3354">
          <cell r="A3354" t="str">
            <v>SCOR Canada Reinsurance Company (A745) P20201201: Unearned Premiums</v>
          </cell>
          <cell r="B3354" t="str">
            <v>SCOR Canada Reinsurance Company (A745)</v>
          </cell>
          <cell r="C3354" t="str">
            <v>P20201201: Unearned Premiums</v>
          </cell>
          <cell r="D3354">
            <v>60669</v>
          </cell>
          <cell r="E3354">
            <v>56317</v>
          </cell>
          <cell r="F3354">
            <v>60819</v>
          </cell>
          <cell r="G3354">
            <v>77566</v>
          </cell>
          <cell r="H3354">
            <v>97483</v>
          </cell>
        </row>
        <row r="3355">
          <cell r="A3355" t="str">
            <v>SCOR Canada Reinsurance Company (A745) P20201301: Unpaid Claims &amp; Exp</v>
          </cell>
          <cell r="B3355" t="str">
            <v>SCOR Canada Reinsurance Company (A745)</v>
          </cell>
          <cell r="C3355" t="str">
            <v>P20201301: Unpaid Claims &amp; Exp</v>
          </cell>
          <cell r="D3355">
            <v>340375</v>
          </cell>
          <cell r="E3355">
            <v>348414</v>
          </cell>
          <cell r="F3355">
            <v>337489</v>
          </cell>
          <cell r="G3355">
            <v>375862</v>
          </cell>
          <cell r="H3355">
            <v>397933</v>
          </cell>
        </row>
        <row r="3356">
          <cell r="A3356" t="str">
            <v>SCOR Canada Reinsurance Company (A745) P20202901: TOTAL LIABILITIES</v>
          </cell>
          <cell r="B3356" t="str">
            <v>SCOR Canada Reinsurance Company (A745)</v>
          </cell>
          <cell r="C3356" t="str">
            <v>P20202901: TOTAL LIABILITIES</v>
          </cell>
          <cell r="D3356">
            <v>407767</v>
          </cell>
          <cell r="E3356">
            <v>413471</v>
          </cell>
          <cell r="F3356">
            <v>411229</v>
          </cell>
          <cell r="G3356">
            <v>469899</v>
          </cell>
          <cell r="H3356">
            <v>511914</v>
          </cell>
        </row>
        <row r="3357">
          <cell r="A3357" t="str">
            <v>SCOR Canada Reinsurance Company (A745) P20204901: TOTAL EQUITY</v>
          </cell>
          <cell r="B3357" t="str">
            <v>SCOR Canada Reinsurance Company (A745)</v>
          </cell>
          <cell r="C3357" t="str">
            <v>P20204901: TOTAL EQUITY</v>
          </cell>
          <cell r="D3357">
            <v>142509</v>
          </cell>
          <cell r="E3357">
            <v>142678</v>
          </cell>
          <cell r="F3357">
            <v>161047</v>
          </cell>
          <cell r="G3357">
            <v>159426</v>
          </cell>
          <cell r="H3357">
            <v>169616</v>
          </cell>
        </row>
        <row r="3358">
          <cell r="A3358" t="str">
            <v>SCOR Canada Reinsurance Company (A745) P20206901: Total Head Office Account, Reserves and AOCI</v>
          </cell>
          <cell r="B3358" t="str">
            <v>SCOR Canada Reinsurance Company (A745)</v>
          </cell>
          <cell r="C3358" t="str">
            <v>P20206901: Total Head Office Account, Reserves and AOCI</v>
          </cell>
        </row>
        <row r="3359">
          <cell r="A3359" t="str">
            <v>SCOR Canada Reinsurance Company (A745) P20300101: Direct Written Premiums</v>
          </cell>
          <cell r="B3359" t="str">
            <v>SCOR Canada Reinsurance Company (A745)</v>
          </cell>
          <cell r="C3359" t="str">
            <v>P20300101: Direct Written Premiums</v>
          </cell>
          <cell r="D3359">
            <v>0</v>
          </cell>
          <cell r="E3359">
            <v>0</v>
          </cell>
          <cell r="F3359">
            <v>0</v>
          </cell>
          <cell r="G3359">
            <v>0</v>
          </cell>
          <cell r="H3359">
            <v>0</v>
          </cell>
        </row>
        <row r="3360">
          <cell r="A3360" t="str">
            <v>SCOR Canada Reinsurance Company (A745) P20300201: Reinsurance Assumed</v>
          </cell>
          <cell r="B3360" t="str">
            <v>SCOR Canada Reinsurance Company (A745)</v>
          </cell>
          <cell r="C3360" t="str">
            <v>P20300201: Reinsurance Assumed</v>
          </cell>
          <cell r="D3360">
            <v>209885</v>
          </cell>
          <cell r="E3360">
            <v>207067</v>
          </cell>
          <cell r="F3360">
            <v>237957</v>
          </cell>
          <cell r="G3360">
            <v>297561</v>
          </cell>
          <cell r="H3360">
            <v>265295</v>
          </cell>
        </row>
        <row r="3361">
          <cell r="A3361" t="str">
            <v>SCOR Canada Reinsurance Company (A745) P20300301: Reinsurance Ceded</v>
          </cell>
          <cell r="B3361" t="str">
            <v>SCOR Canada Reinsurance Company (A745)</v>
          </cell>
          <cell r="C3361" t="str">
            <v>P20300301: Reinsurance Ceded</v>
          </cell>
          <cell r="D3361">
            <v>47480</v>
          </cell>
          <cell r="E3361">
            <v>44664</v>
          </cell>
          <cell r="F3361">
            <v>39768</v>
          </cell>
          <cell r="G3361">
            <v>48099</v>
          </cell>
          <cell r="H3361">
            <v>41985</v>
          </cell>
        </row>
        <row r="3362">
          <cell r="A3362" t="str">
            <v>SCOR Canada Reinsurance Company (A745) P20300401: Net Premiums Written</v>
          </cell>
          <cell r="B3362" t="str">
            <v>SCOR Canada Reinsurance Company (A745)</v>
          </cell>
          <cell r="C3362" t="str">
            <v>P20300401: Net Premiums Written</v>
          </cell>
          <cell r="D3362">
            <v>162405</v>
          </cell>
          <cell r="E3362">
            <v>162403</v>
          </cell>
          <cell r="F3362">
            <v>198189</v>
          </cell>
          <cell r="G3362">
            <v>249462</v>
          </cell>
          <cell r="H3362">
            <v>223310</v>
          </cell>
        </row>
        <row r="3363">
          <cell r="A3363" t="str">
            <v>SCOR Canada Reinsurance Company (A745) P20300601: Net Premiums Earned</v>
          </cell>
          <cell r="B3363" t="str">
            <v>SCOR Canada Reinsurance Company (A745)</v>
          </cell>
          <cell r="C3363" t="str">
            <v>P20300601: Net Premiums Earned</v>
          </cell>
          <cell r="D3363">
            <v>154409</v>
          </cell>
          <cell r="E3363">
            <v>168315</v>
          </cell>
          <cell r="F3363">
            <v>195381</v>
          </cell>
          <cell r="G3363">
            <v>233501</v>
          </cell>
          <cell r="H3363">
            <v>205681</v>
          </cell>
        </row>
        <row r="3364">
          <cell r="A3364" t="str">
            <v>SCOR Canada Reinsurance Company (A745) P20306201: Gross Claims and Adjustment Expenses</v>
          </cell>
          <cell r="B3364" t="str">
            <v>SCOR Canada Reinsurance Company (A745)</v>
          </cell>
          <cell r="C3364" t="str">
            <v>P20306201: Gross Claims and Adjustment Expenses</v>
          </cell>
          <cell r="D3364">
            <v>88741</v>
          </cell>
          <cell r="E3364">
            <v>128815</v>
          </cell>
          <cell r="F3364">
            <v>142406</v>
          </cell>
          <cell r="G3364">
            <v>153487</v>
          </cell>
          <cell r="H3364">
            <v>104265</v>
          </cell>
        </row>
        <row r="3365">
          <cell r="A3365" t="str">
            <v>SCOR Canada Reinsurance Company (A745) P20301001: Net Claims and Adj. Exp.</v>
          </cell>
          <cell r="B3365" t="str">
            <v>SCOR Canada Reinsurance Company (A745)</v>
          </cell>
          <cell r="C3365" t="str">
            <v>P20301001: Net Claims and Adj. Exp.</v>
          </cell>
          <cell r="D3365">
            <v>81000</v>
          </cell>
          <cell r="E3365">
            <v>103948</v>
          </cell>
          <cell r="F3365">
            <v>123329</v>
          </cell>
          <cell r="G3365">
            <v>122736</v>
          </cell>
          <cell r="H3365">
            <v>95240</v>
          </cell>
        </row>
        <row r="3366">
          <cell r="A3366" t="str">
            <v>SCOR Canada Reinsurance Company (A745) P20300901: Total Underwriting Revenue</v>
          </cell>
          <cell r="B3366" t="str">
            <v>SCOR Canada Reinsurance Company (A745)</v>
          </cell>
          <cell r="C3366" t="str">
            <v>P20300901: Total Underwriting Revenue</v>
          </cell>
          <cell r="D3366">
            <v>154409</v>
          </cell>
          <cell r="E3366">
            <v>168315</v>
          </cell>
          <cell r="F3366">
            <v>195381</v>
          </cell>
          <cell r="G3366">
            <v>233501</v>
          </cell>
          <cell r="H3366">
            <v>205681</v>
          </cell>
        </row>
        <row r="3367">
          <cell r="A3367" t="str">
            <v>SCOR Canada Reinsurance Company (A745) P20306601: Gross Commissions</v>
          </cell>
          <cell r="B3367" t="str">
            <v>SCOR Canada Reinsurance Company (A745)</v>
          </cell>
          <cell r="C3367" t="str">
            <v>P20306601: Gross Commissions</v>
          </cell>
          <cell r="D3367">
            <v>52575</v>
          </cell>
          <cell r="E3367">
            <v>54081</v>
          </cell>
          <cell r="F3367">
            <v>50659</v>
          </cell>
          <cell r="G3367">
            <v>68959</v>
          </cell>
          <cell r="H3367">
            <v>59422</v>
          </cell>
        </row>
        <row r="3368">
          <cell r="A3368" t="str">
            <v>SCOR Canada Reinsurance Company (A745) P20306801: Ceded Commissions</v>
          </cell>
          <cell r="B3368" t="str">
            <v>SCOR Canada Reinsurance Company (A745)</v>
          </cell>
          <cell r="C3368" t="str">
            <v>P20306801: Ceded Commissions</v>
          </cell>
          <cell r="D3368">
            <v>2134</v>
          </cell>
          <cell r="E3368">
            <v>2269</v>
          </cell>
          <cell r="F3368">
            <v>2127</v>
          </cell>
          <cell r="G3368">
            <v>2573</v>
          </cell>
          <cell r="H3368">
            <v>2677</v>
          </cell>
        </row>
        <row r="3369">
          <cell r="A3369" t="str">
            <v>SCOR Canada Reinsurance Company (A745) P20301601: General Exp.s</v>
          </cell>
          <cell r="B3369" t="str">
            <v>SCOR Canada Reinsurance Company (A745)</v>
          </cell>
          <cell r="C3369" t="str">
            <v>P20301601: General Exp.s</v>
          </cell>
          <cell r="D3369">
            <v>6196</v>
          </cell>
          <cell r="E3369">
            <v>5073</v>
          </cell>
          <cell r="F3369">
            <v>4343</v>
          </cell>
          <cell r="G3369">
            <v>4707</v>
          </cell>
          <cell r="H3369">
            <v>3862</v>
          </cell>
        </row>
        <row r="3370">
          <cell r="A3370" t="str">
            <v>SCOR Canada Reinsurance Company (A745) P20301901: Total Claims and Exp.s</v>
          </cell>
          <cell r="B3370" t="str">
            <v>SCOR Canada Reinsurance Company (A745)</v>
          </cell>
          <cell r="C3370" t="str">
            <v>P20301901: Total Claims and Exp.s</v>
          </cell>
          <cell r="D3370">
            <v>144906</v>
          </cell>
          <cell r="E3370">
            <v>170469</v>
          </cell>
          <cell r="F3370">
            <v>184508</v>
          </cell>
          <cell r="G3370">
            <v>204213</v>
          </cell>
          <cell r="H3370">
            <v>163871</v>
          </cell>
        </row>
        <row r="3371">
          <cell r="A3371" t="str">
            <v>SCOR Canada Reinsurance Company (A745) P20302901: Underwriting Income</v>
          </cell>
          <cell r="B3371" t="str">
            <v>SCOR Canada Reinsurance Company (A745)</v>
          </cell>
          <cell r="C3371" t="str">
            <v>P20302901: Underwriting Income</v>
          </cell>
          <cell r="D3371">
            <v>9503</v>
          </cell>
          <cell r="E3371">
            <v>-2154</v>
          </cell>
          <cell r="F3371">
            <v>10873</v>
          </cell>
          <cell r="G3371">
            <v>29288</v>
          </cell>
          <cell r="H3371">
            <v>41810</v>
          </cell>
        </row>
        <row r="3372">
          <cell r="A3372" t="str">
            <v>SCOR Canada Reinsurance Company (A745) P20303901: Net Investment Income</v>
          </cell>
          <cell r="B3372" t="str">
            <v>SCOR Canada Reinsurance Company (A745)</v>
          </cell>
          <cell r="C3372" t="str">
            <v>P20303901: Net Investment Income</v>
          </cell>
          <cell r="D3372">
            <v>8576</v>
          </cell>
          <cell r="E3372">
            <v>9367</v>
          </cell>
          <cell r="F3372">
            <v>9904</v>
          </cell>
          <cell r="G3372">
            <v>9250</v>
          </cell>
          <cell r="H3372">
            <v>9320</v>
          </cell>
        </row>
        <row r="3373">
          <cell r="A3373" t="str">
            <v>SCOR Canada Reinsurance Company (A745) P20308901: NET INCOME</v>
          </cell>
          <cell r="B3373" t="str">
            <v>SCOR Canada Reinsurance Company (A745)</v>
          </cell>
          <cell r="C3373" t="str">
            <v>P20308901: NET INCOME</v>
          </cell>
          <cell r="D3373">
            <v>13380</v>
          </cell>
          <cell r="E3373">
            <v>5435</v>
          </cell>
          <cell r="F3373">
            <v>15657</v>
          </cell>
          <cell r="G3373">
            <v>28546</v>
          </cell>
          <cell r="H3373">
            <v>37933</v>
          </cell>
        </row>
        <row r="3374">
          <cell r="A3374" t="str">
            <v>SCOR Canada Reinsurance Company (A745) P20451101: Transfers from (to) Head Office - Subtotal</v>
          </cell>
          <cell r="B3374" t="str">
            <v>SCOR Canada Reinsurance Company (A745)</v>
          </cell>
          <cell r="C3374" t="str">
            <v>P20451101: Transfers from (to) Head Office - Subtotal</v>
          </cell>
        </row>
        <row r="3375">
          <cell r="A3375" t="str">
            <v>SCOR Canada Reinsurance Company (A745) P20452001: Advances (Returns)</v>
          </cell>
          <cell r="B3375" t="str">
            <v>SCOR Canada Reinsurance Company (A745)</v>
          </cell>
          <cell r="C3375" t="str">
            <v>P20452001: Advances (Returns)</v>
          </cell>
        </row>
        <row r="3376">
          <cell r="A3376" t="str">
            <v>SCOR Canada Reinsurance Company (A745) P30610101: Capital available</v>
          </cell>
          <cell r="B3376" t="str">
            <v>SCOR Canada Reinsurance Company (A745)</v>
          </cell>
          <cell r="C3376" t="str">
            <v>P30610101: Capital available</v>
          </cell>
          <cell r="D3376">
            <v>142464</v>
          </cell>
          <cell r="E3376">
            <v>142622</v>
          </cell>
          <cell r="F3376">
            <v>161047</v>
          </cell>
          <cell r="G3376">
            <v>159426</v>
          </cell>
          <cell r="H3376">
            <v>169580</v>
          </cell>
        </row>
        <row r="3377">
          <cell r="A3377" t="str">
            <v>SCOR Canada Reinsurance Company (A745) P30610901: Total Capital Available</v>
          </cell>
          <cell r="B3377" t="str">
            <v>SCOR Canada Reinsurance Company (A745)</v>
          </cell>
          <cell r="C3377" t="str">
            <v>P30610901: Total Capital Available</v>
          </cell>
          <cell r="D3377">
            <v>142464</v>
          </cell>
          <cell r="E3377">
            <v>142622</v>
          </cell>
          <cell r="F3377">
            <v>161047</v>
          </cell>
          <cell r="G3377">
            <v>159426</v>
          </cell>
          <cell r="H3377">
            <v>169580</v>
          </cell>
        </row>
        <row r="3378">
          <cell r="A3378" t="str">
            <v>SCOR Canada Reinsurance Company (A745) P30611101: Net Assets Available</v>
          </cell>
          <cell r="B3378" t="str">
            <v>SCOR Canada Reinsurance Company (A745)</v>
          </cell>
          <cell r="C3378" t="str">
            <v>P30611101: Net Assets Available</v>
          </cell>
        </row>
        <row r="3379">
          <cell r="A3379" t="str">
            <v>SCOR Canada Reinsurance Company (A745) P30611901: Total Net Assets Available</v>
          </cell>
          <cell r="B3379" t="str">
            <v>SCOR Canada Reinsurance Company (A745)</v>
          </cell>
          <cell r="C3379" t="str">
            <v>P30611901: Total Net Assets Available</v>
          </cell>
        </row>
        <row r="3380">
          <cell r="A3380" t="str">
            <v>SCOR Canada Reinsurance Company (A745) P30615901: Total Capital (Margin) Required at Target</v>
          </cell>
          <cell r="B3380" t="str">
            <v>SCOR Canada Reinsurance Company (A745)</v>
          </cell>
          <cell r="C3380" t="str">
            <v>P30615901: Total Capital (Margin) Required at Target</v>
          </cell>
          <cell r="D3380">
            <v>69553</v>
          </cell>
          <cell r="E3380">
            <v>69259</v>
          </cell>
          <cell r="F3380">
            <v>78429</v>
          </cell>
          <cell r="G3380">
            <v>82213</v>
          </cell>
          <cell r="H3380">
            <v>92471</v>
          </cell>
        </row>
        <row r="3381">
          <cell r="A3381" t="str">
            <v>SCOR Canada Reinsurance Company (A745) P30616001: Minimum Capital (Margin) Required (line 59 / 1.5)</v>
          </cell>
          <cell r="B3381" t="str">
            <v>SCOR Canada Reinsurance Company (A745)</v>
          </cell>
          <cell r="C3381" t="str">
            <v>P30616001: Minimum Capital (Margin) Required (line 59 / 1.5)</v>
          </cell>
          <cell r="D3381">
            <v>46369</v>
          </cell>
          <cell r="E3381">
            <v>46173</v>
          </cell>
          <cell r="F3381">
            <v>52286</v>
          </cell>
          <cell r="G3381">
            <v>54809</v>
          </cell>
          <cell r="H3381">
            <v>61647</v>
          </cell>
        </row>
        <row r="3382">
          <cell r="A3382" t="str">
            <v>SCOR Canada Reinsurance Company (A745) P30616801: Total Capital (Margin) Required at Target : Specify</v>
          </cell>
          <cell r="B3382" t="str">
            <v>SCOR Canada Reinsurance Company (A745)</v>
          </cell>
          <cell r="C3382" t="str">
            <v>P30616801: Total Capital (Margin) Required at Target : Specify</v>
          </cell>
          <cell r="D3382">
            <v>0</v>
          </cell>
          <cell r="E3382">
            <v>0</v>
          </cell>
          <cell r="F3382">
            <v>0</v>
          </cell>
          <cell r="G3382">
            <v>0</v>
          </cell>
          <cell r="H3382">
            <v>0</v>
          </cell>
        </row>
        <row r="3383">
          <cell r="A3383" t="str">
            <v>SCOR Canada Reinsurance Company (A745) P30616901: Total minimum capital (margin) required</v>
          </cell>
          <cell r="B3383" t="str">
            <v>SCOR Canada Reinsurance Company (A745)</v>
          </cell>
          <cell r="C3383" t="str">
            <v>P30616901: Total minimum capital (margin) required</v>
          </cell>
          <cell r="D3383">
            <v>46369</v>
          </cell>
          <cell r="E3383">
            <v>46173</v>
          </cell>
          <cell r="F3383">
            <v>52286</v>
          </cell>
          <cell r="G3383">
            <v>54809</v>
          </cell>
          <cell r="H3383">
            <v>61647</v>
          </cell>
        </row>
        <row r="3384">
          <cell r="A3384" t="str">
            <v>SCOR Canada Reinsurance Company (A745) P30617901: Excess Capital (Net Assets Available) over Minimum Capital (Margin) Required</v>
          </cell>
          <cell r="B3384" t="str">
            <v>SCOR Canada Reinsurance Company (A745)</v>
          </cell>
          <cell r="C3384" t="str">
            <v>P30617901: Excess Capital (Net Assets Available) over Minimum Capital (Margin) Required</v>
          </cell>
          <cell r="D3384">
            <v>96095</v>
          </cell>
          <cell r="E3384">
            <v>96449</v>
          </cell>
          <cell r="F3384">
            <v>108761</v>
          </cell>
          <cell r="G3384">
            <v>104617</v>
          </cell>
          <cell r="H3384">
            <v>107933</v>
          </cell>
        </row>
        <row r="3385">
          <cell r="A3385" t="str">
            <v>SCOR Canada Reinsurance Company (A745) P30619001: Ratio (Line 09 or line 19 as a % of line 69)</v>
          </cell>
          <cell r="B3385" t="str">
            <v>SCOR Canada Reinsurance Company (A745)</v>
          </cell>
          <cell r="C3385" t="str">
            <v>P30619001: Ratio (Line 09 or line 19 as a % of line 69)</v>
          </cell>
          <cell r="D3385">
            <v>307.24</v>
          </cell>
          <cell r="E3385">
            <v>308.89</v>
          </cell>
          <cell r="F3385">
            <v>308.01</v>
          </cell>
          <cell r="G3385">
            <v>290.88</v>
          </cell>
          <cell r="H3385">
            <v>275.08</v>
          </cell>
        </row>
        <row r="3386">
          <cell r="A3386" t="str">
            <v>SCOR Insurance – Canadian Branch (D669) P20100101: Cash and Cash Equivalents</v>
          </cell>
          <cell r="B3386" t="str">
            <v>SCOR Insurance – Canadian Branch (D669)</v>
          </cell>
          <cell r="C3386" t="str">
            <v>P20100101: Cash and Cash Equivalents</v>
          </cell>
          <cell r="D3386">
            <v>2697</v>
          </cell>
          <cell r="E3386">
            <v>4970</v>
          </cell>
          <cell r="F3386">
            <v>6269</v>
          </cell>
          <cell r="G3386">
            <v>6149</v>
          </cell>
          <cell r="H3386">
            <v>7780</v>
          </cell>
        </row>
        <row r="3387">
          <cell r="A3387" t="str">
            <v>SCOR Insurance – Canadian Branch (D669) P20101901: Total Investments</v>
          </cell>
          <cell r="B3387" t="str">
            <v>SCOR Insurance – Canadian Branch (D669)</v>
          </cell>
          <cell r="C3387" t="str">
            <v>P20101901: Total Investments</v>
          </cell>
          <cell r="D3387">
            <v>8820</v>
          </cell>
          <cell r="E3387">
            <v>13907</v>
          </cell>
          <cell r="F3387">
            <v>17309</v>
          </cell>
          <cell r="G3387">
            <v>19549</v>
          </cell>
          <cell r="H3387">
            <v>23413</v>
          </cell>
        </row>
        <row r="3388">
          <cell r="A3388" t="str">
            <v>SCOR Insurance – Canadian Branch (D669) P20108901: TOTAL ASSETS</v>
          </cell>
          <cell r="B3388" t="str">
            <v>SCOR Insurance – Canadian Branch (D669)</v>
          </cell>
          <cell r="C3388" t="str">
            <v>P20108901: TOTAL ASSETS</v>
          </cell>
          <cell r="D3388">
            <v>46135</v>
          </cell>
          <cell r="E3388">
            <v>91163</v>
          </cell>
          <cell r="F3388">
            <v>82159</v>
          </cell>
          <cell r="G3388">
            <v>119061</v>
          </cell>
          <cell r="H3388">
            <v>156091</v>
          </cell>
        </row>
        <row r="3389">
          <cell r="A3389" t="str">
            <v>SCOR Insurance – Canadian Branch (D669) P20108902: TOTAL ASSETS - Vested</v>
          </cell>
          <cell r="B3389" t="str">
            <v>SCOR Insurance – Canadian Branch (D669)</v>
          </cell>
          <cell r="C3389" t="str">
            <v>P20108902: TOTAL ASSETS - Vested</v>
          </cell>
          <cell r="D3389">
            <v>8844</v>
          </cell>
          <cell r="E3389">
            <v>13943</v>
          </cell>
          <cell r="F3389">
            <v>17318</v>
          </cell>
          <cell r="G3389">
            <v>21474</v>
          </cell>
          <cell r="H3389">
            <v>27224</v>
          </cell>
        </row>
        <row r="3390">
          <cell r="A3390" t="str">
            <v>SCOR Insurance – Canadian Branch (D669) P20201201: Unearned Premiums</v>
          </cell>
          <cell r="B3390" t="str">
            <v>SCOR Insurance – Canadian Branch (D669)</v>
          </cell>
          <cell r="C3390" t="str">
            <v>P20201201: Unearned Premiums</v>
          </cell>
          <cell r="D3390">
            <v>10263</v>
          </cell>
          <cell r="E3390">
            <v>17488</v>
          </cell>
          <cell r="F3390">
            <v>23463</v>
          </cell>
          <cell r="G3390">
            <v>37695</v>
          </cell>
          <cell r="H3390">
            <v>56168</v>
          </cell>
        </row>
        <row r="3391">
          <cell r="A3391" t="str">
            <v>SCOR Insurance – Canadian Branch (D669) P20201301: Unpaid Claims &amp; Exp</v>
          </cell>
          <cell r="B3391" t="str">
            <v>SCOR Insurance – Canadian Branch (D669)</v>
          </cell>
          <cell r="C3391" t="str">
            <v>P20201301: Unpaid Claims &amp; Exp</v>
          </cell>
          <cell r="D3391">
            <v>17973</v>
          </cell>
          <cell r="E3391">
            <v>52507</v>
          </cell>
          <cell r="F3391">
            <v>30751</v>
          </cell>
          <cell r="G3391">
            <v>39838</v>
          </cell>
          <cell r="H3391">
            <v>50521</v>
          </cell>
        </row>
        <row r="3392">
          <cell r="A3392" t="str">
            <v>SCOR Insurance – Canadian Branch (D669) P20202901: TOTAL LIABILITIES</v>
          </cell>
          <cell r="B3392" t="str">
            <v>SCOR Insurance – Canadian Branch (D669)</v>
          </cell>
          <cell r="C3392" t="str">
            <v>P20202901: TOTAL LIABILITIES</v>
          </cell>
          <cell r="D3392">
            <v>38539</v>
          </cell>
          <cell r="E3392">
            <v>80081</v>
          </cell>
          <cell r="F3392">
            <v>67522</v>
          </cell>
          <cell r="G3392">
            <v>102147</v>
          </cell>
          <cell r="H3392">
            <v>137813</v>
          </cell>
        </row>
        <row r="3393">
          <cell r="A3393" t="str">
            <v>SCOR Insurance – Canadian Branch (D669) P20204901: TOTAL EQUITY</v>
          </cell>
          <cell r="B3393" t="str">
            <v>SCOR Insurance – Canadian Branch (D669)</v>
          </cell>
          <cell r="C3393" t="str">
            <v>P20204901: TOTAL EQUITY</v>
          </cell>
        </row>
        <row r="3394">
          <cell r="A3394" t="str">
            <v>SCOR Insurance – Canadian Branch (D669) P20206901: Total Head Office Account, Reserves and AOCI</v>
          </cell>
          <cell r="B3394" t="str">
            <v>SCOR Insurance – Canadian Branch (D669)</v>
          </cell>
          <cell r="C3394" t="str">
            <v>P20206901: Total Head Office Account, Reserves and AOCI</v>
          </cell>
          <cell r="D3394">
            <v>7596</v>
          </cell>
          <cell r="E3394">
            <v>11082</v>
          </cell>
          <cell r="F3394">
            <v>14637</v>
          </cell>
          <cell r="G3394">
            <v>16914</v>
          </cell>
          <cell r="H3394">
            <v>18278</v>
          </cell>
        </row>
        <row r="3395">
          <cell r="A3395" t="str">
            <v>SCOR Insurance – Canadian Branch (D669) P20300101: Direct Written Premiums</v>
          </cell>
          <cell r="B3395" t="str">
            <v>SCOR Insurance – Canadian Branch (D669)</v>
          </cell>
          <cell r="C3395" t="str">
            <v>P20300101: Direct Written Premiums</v>
          </cell>
          <cell r="D3395">
            <v>17363</v>
          </cell>
          <cell r="E3395">
            <v>23179</v>
          </cell>
          <cell r="F3395">
            <v>30828</v>
          </cell>
          <cell r="G3395">
            <v>47654</v>
          </cell>
          <cell r="H3395">
            <v>49499</v>
          </cell>
        </row>
        <row r="3396">
          <cell r="A3396" t="str">
            <v>SCOR Insurance – Canadian Branch (D669) P20300201: Reinsurance Assumed</v>
          </cell>
          <cell r="B3396" t="str">
            <v>SCOR Insurance – Canadian Branch (D669)</v>
          </cell>
          <cell r="C3396" t="str">
            <v>P20300201: Reinsurance Assumed</v>
          </cell>
          <cell r="D3396">
            <v>0</v>
          </cell>
          <cell r="E3396">
            <v>-11</v>
          </cell>
          <cell r="F3396">
            <v>0</v>
          </cell>
          <cell r="G3396">
            <v>0</v>
          </cell>
          <cell r="H3396">
            <v>0</v>
          </cell>
        </row>
        <row r="3397">
          <cell r="A3397" t="str">
            <v>SCOR Insurance – Canadian Branch (D669) P20300301: Reinsurance Ceded</v>
          </cell>
          <cell r="B3397" t="str">
            <v>SCOR Insurance – Canadian Branch (D669)</v>
          </cell>
          <cell r="C3397" t="str">
            <v>P20300301: Reinsurance Ceded</v>
          </cell>
          <cell r="D3397">
            <v>16686</v>
          </cell>
          <cell r="E3397">
            <v>22013</v>
          </cell>
          <cell r="F3397">
            <v>29437</v>
          </cell>
          <cell r="G3397">
            <v>45508</v>
          </cell>
          <cell r="H3397">
            <v>47450</v>
          </cell>
        </row>
        <row r="3398">
          <cell r="A3398" t="str">
            <v>SCOR Insurance – Canadian Branch (D669) P20300401: Net Premiums Written</v>
          </cell>
          <cell r="B3398" t="str">
            <v>SCOR Insurance – Canadian Branch (D669)</v>
          </cell>
          <cell r="C3398" t="str">
            <v>P20300401: Net Premiums Written</v>
          </cell>
          <cell r="D3398">
            <v>677</v>
          </cell>
          <cell r="E3398">
            <v>1155</v>
          </cell>
          <cell r="F3398">
            <v>1391</v>
          </cell>
          <cell r="G3398">
            <v>2146</v>
          </cell>
          <cell r="H3398">
            <v>2049</v>
          </cell>
        </row>
        <row r="3399">
          <cell r="A3399" t="str">
            <v>SCOR Insurance – Canadian Branch (D669) P20300601: Net Premiums Earned</v>
          </cell>
          <cell r="B3399" t="str">
            <v>SCOR Insurance – Canadian Branch (D669)</v>
          </cell>
          <cell r="C3399" t="str">
            <v>P20300601: Net Premiums Earned</v>
          </cell>
          <cell r="D3399">
            <v>461</v>
          </cell>
          <cell r="E3399">
            <v>579</v>
          </cell>
          <cell r="F3399">
            <v>997</v>
          </cell>
          <cell r="G3399">
            <v>1956</v>
          </cell>
          <cell r="H3399">
            <v>1585</v>
          </cell>
        </row>
        <row r="3400">
          <cell r="A3400" t="str">
            <v>SCOR Insurance – Canadian Branch (D669) P20306201: Gross Claims and Adjustment Expenses</v>
          </cell>
          <cell r="B3400" t="str">
            <v>SCOR Insurance – Canadian Branch (D669)</v>
          </cell>
          <cell r="C3400" t="str">
            <v>P20306201: Gross Claims and Adjustment Expenses</v>
          </cell>
          <cell r="D3400">
            <v>14023</v>
          </cell>
          <cell r="E3400">
            <v>38289</v>
          </cell>
          <cell r="F3400">
            <v>7999</v>
          </cell>
          <cell r="G3400">
            <v>15383</v>
          </cell>
          <cell r="H3400">
            <v>14498</v>
          </cell>
        </row>
        <row r="3401">
          <cell r="A3401" t="str">
            <v>SCOR Insurance – Canadian Branch (D669) P20301001: Net Claims and Adj. Exp.</v>
          </cell>
          <cell r="B3401" t="str">
            <v>SCOR Insurance – Canadian Branch (D669)</v>
          </cell>
          <cell r="C3401" t="str">
            <v>P20301001: Net Claims and Adj. Exp.</v>
          </cell>
          <cell r="D3401">
            <v>712</v>
          </cell>
          <cell r="E3401">
            <v>2102</v>
          </cell>
          <cell r="F3401">
            <v>528</v>
          </cell>
          <cell r="G3401">
            <v>535</v>
          </cell>
          <cell r="H3401">
            <v>414</v>
          </cell>
        </row>
        <row r="3402">
          <cell r="A3402" t="str">
            <v>SCOR Insurance – Canadian Branch (D669) P20300901: Total Underwriting Revenue</v>
          </cell>
          <cell r="B3402" t="str">
            <v>SCOR Insurance – Canadian Branch (D669)</v>
          </cell>
          <cell r="C3402" t="str">
            <v>P20300901: Total Underwriting Revenue</v>
          </cell>
          <cell r="D3402">
            <v>461</v>
          </cell>
          <cell r="E3402">
            <v>579</v>
          </cell>
          <cell r="F3402">
            <v>997</v>
          </cell>
          <cell r="G3402">
            <v>1956</v>
          </cell>
          <cell r="H3402">
            <v>1585</v>
          </cell>
        </row>
        <row r="3403">
          <cell r="A3403" t="str">
            <v>SCOR Insurance – Canadian Branch (D669) P20306601: Gross Commissions</v>
          </cell>
          <cell r="B3403" t="str">
            <v>SCOR Insurance – Canadian Branch (D669)</v>
          </cell>
          <cell r="C3403" t="str">
            <v>P20306601: Gross Commissions</v>
          </cell>
          <cell r="D3403">
            <v>662</v>
          </cell>
          <cell r="E3403">
            <v>1172</v>
          </cell>
          <cell r="F3403">
            <v>1694</v>
          </cell>
          <cell r="G3403">
            <v>2151</v>
          </cell>
          <cell r="H3403">
            <v>2147</v>
          </cell>
        </row>
        <row r="3404">
          <cell r="A3404" t="str">
            <v>SCOR Insurance – Canadian Branch (D669) P20306801: Ceded Commissions</v>
          </cell>
          <cell r="B3404" t="str">
            <v>SCOR Insurance – Canadian Branch (D669)</v>
          </cell>
          <cell r="C3404" t="str">
            <v>P20306801: Ceded Commissions</v>
          </cell>
          <cell r="D3404">
            <v>2813</v>
          </cell>
          <cell r="E3404">
            <v>3708</v>
          </cell>
          <cell r="F3404">
            <v>5701</v>
          </cell>
          <cell r="G3404">
            <v>7447</v>
          </cell>
          <cell r="H3404">
            <v>7121</v>
          </cell>
        </row>
        <row r="3405">
          <cell r="A3405" t="str">
            <v>SCOR Insurance – Canadian Branch (D669) P20301601: General Exp.s</v>
          </cell>
          <cell r="B3405" t="str">
            <v>SCOR Insurance – Canadian Branch (D669)</v>
          </cell>
          <cell r="C3405" t="str">
            <v>P20301601: General Exp.s</v>
          </cell>
          <cell r="D3405">
            <v>1158</v>
          </cell>
          <cell r="E3405">
            <v>1224</v>
          </cell>
          <cell r="F3405">
            <v>1197</v>
          </cell>
          <cell r="G3405">
            <v>947</v>
          </cell>
          <cell r="H3405">
            <v>1098</v>
          </cell>
        </row>
        <row r="3406">
          <cell r="A3406" t="str">
            <v>SCOR Insurance – Canadian Branch (D669) P20301901: Total Claims and Exp.s</v>
          </cell>
          <cell r="B3406" t="str">
            <v>SCOR Insurance – Canadian Branch (D669)</v>
          </cell>
          <cell r="C3406" t="str">
            <v>P20301901: Total Claims and Exp.s</v>
          </cell>
          <cell r="D3406">
            <v>861</v>
          </cell>
          <cell r="E3406">
            <v>2127</v>
          </cell>
          <cell r="F3406">
            <v>-649</v>
          </cell>
          <cell r="G3406">
            <v>-1525</v>
          </cell>
          <cell r="H3406">
            <v>-650</v>
          </cell>
        </row>
        <row r="3407">
          <cell r="A3407" t="str">
            <v>SCOR Insurance – Canadian Branch (D669) P20302901: Underwriting Income</v>
          </cell>
          <cell r="B3407" t="str">
            <v>SCOR Insurance – Canadian Branch (D669)</v>
          </cell>
          <cell r="C3407" t="str">
            <v>P20302901: Underwriting Income</v>
          </cell>
          <cell r="D3407">
            <v>-400</v>
          </cell>
          <cell r="E3407">
            <v>-1548</v>
          </cell>
          <cell r="F3407">
            <v>1646</v>
          </cell>
          <cell r="G3407">
            <v>3481</v>
          </cell>
          <cell r="H3407">
            <v>2235</v>
          </cell>
        </row>
        <row r="3408">
          <cell r="A3408" t="str">
            <v>SCOR Insurance – Canadian Branch (D669) P20303901: Net Investment Income</v>
          </cell>
          <cell r="B3408" t="str">
            <v>SCOR Insurance – Canadian Branch (D669)</v>
          </cell>
          <cell r="C3408" t="str">
            <v>P20303901: Net Investment Income</v>
          </cell>
          <cell r="D3408">
            <v>-125</v>
          </cell>
          <cell r="E3408">
            <v>76</v>
          </cell>
          <cell r="F3408">
            <v>288</v>
          </cell>
          <cell r="G3408">
            <v>106</v>
          </cell>
          <cell r="H3408">
            <v>10</v>
          </cell>
        </row>
        <row r="3409">
          <cell r="A3409" t="str">
            <v>SCOR Insurance – Canadian Branch (D669) P20308901: NET INCOME</v>
          </cell>
          <cell r="B3409" t="str">
            <v>SCOR Insurance – Canadian Branch (D669)</v>
          </cell>
          <cell r="C3409" t="str">
            <v>P20308901: NET INCOME</v>
          </cell>
          <cell r="D3409">
            <v>-368</v>
          </cell>
          <cell r="E3409">
            <v>-1029</v>
          </cell>
          <cell r="F3409">
            <v>1460</v>
          </cell>
          <cell r="G3409">
            <v>2271</v>
          </cell>
          <cell r="H3409">
            <v>1373</v>
          </cell>
        </row>
        <row r="3410">
          <cell r="A3410" t="str">
            <v>SCOR Insurance – Canadian Branch (D669) P20451101: Transfers from (to) Head Office - Subtotal</v>
          </cell>
          <cell r="B3410" t="str">
            <v>SCOR Insurance – Canadian Branch (D669)</v>
          </cell>
          <cell r="C3410" t="str">
            <v>P20451101: Transfers from (to) Head Office - Subtotal</v>
          </cell>
          <cell r="D3410">
            <v>-7</v>
          </cell>
          <cell r="E3410">
            <v>4500</v>
          </cell>
          <cell r="F3410">
            <v>2100</v>
          </cell>
          <cell r="G3410">
            <v>0</v>
          </cell>
          <cell r="H3410">
            <v>0</v>
          </cell>
        </row>
        <row r="3411">
          <cell r="A3411" t="str">
            <v>SCOR Insurance – Canadian Branch (D669) P20452001: Advances (Returns)</v>
          </cell>
          <cell r="B3411" t="str">
            <v>SCOR Insurance – Canadian Branch (D669)</v>
          </cell>
          <cell r="C3411" t="str">
            <v>P20452001: Advances (Returns)</v>
          </cell>
          <cell r="D3411">
            <v>0</v>
          </cell>
          <cell r="E3411">
            <v>4500</v>
          </cell>
          <cell r="F3411">
            <v>2100</v>
          </cell>
          <cell r="G3411">
            <v>0</v>
          </cell>
          <cell r="H3411">
            <v>0</v>
          </cell>
        </row>
        <row r="3412">
          <cell r="A3412" t="str">
            <v>SCOR Insurance – Canadian Branch (D669) P30610101: Capital available</v>
          </cell>
          <cell r="B3412" t="str">
            <v>SCOR Insurance – Canadian Branch (D669)</v>
          </cell>
          <cell r="C3412" t="str">
            <v>P30610101: Capital available</v>
          </cell>
        </row>
        <row r="3413">
          <cell r="A3413" t="str">
            <v>SCOR Insurance – Canadian Branch (D669) P30610901: Total Capital Available</v>
          </cell>
          <cell r="B3413" t="str">
            <v>SCOR Insurance – Canadian Branch (D669)</v>
          </cell>
          <cell r="C3413" t="str">
            <v>P30610901: Total Capital Available</v>
          </cell>
        </row>
        <row r="3414">
          <cell r="A3414" t="str">
            <v>SCOR Insurance – Canadian Branch (D669) P30611101: Net Assets Available</v>
          </cell>
          <cell r="B3414" t="str">
            <v>SCOR Insurance – Canadian Branch (D669)</v>
          </cell>
          <cell r="C3414" t="str">
            <v>P30611101: Net Assets Available</v>
          </cell>
          <cell r="D3414">
            <v>4639</v>
          </cell>
          <cell r="E3414">
            <v>5590</v>
          </cell>
          <cell r="F3414">
            <v>8294</v>
          </cell>
          <cell r="G3414">
            <v>12284</v>
          </cell>
          <cell r="H3414">
            <v>13970</v>
          </cell>
        </row>
        <row r="3415">
          <cell r="A3415" t="str">
            <v>SCOR Insurance – Canadian Branch (D669) P30611901: Total Net Assets Available</v>
          </cell>
          <cell r="B3415" t="str">
            <v>SCOR Insurance – Canadian Branch (D669)</v>
          </cell>
          <cell r="C3415" t="str">
            <v>P30611901: Total Net Assets Available</v>
          </cell>
          <cell r="D3415">
            <v>4639</v>
          </cell>
          <cell r="E3415">
            <v>5590</v>
          </cell>
          <cell r="F3415">
            <v>8294</v>
          </cell>
          <cell r="G3415">
            <v>12284</v>
          </cell>
          <cell r="H3415">
            <v>13970</v>
          </cell>
        </row>
        <row r="3416">
          <cell r="A3416" t="str">
            <v>SCOR Insurance – Canadian Branch (D669) P30615901: Total Capital (Margin) Required at Target</v>
          </cell>
          <cell r="B3416" t="str">
            <v>SCOR Insurance – Canadian Branch (D669)</v>
          </cell>
          <cell r="C3416" t="str">
            <v>P30615901: Total Capital (Margin) Required at Target</v>
          </cell>
          <cell r="D3416">
            <v>868</v>
          </cell>
          <cell r="E3416">
            <v>885</v>
          </cell>
          <cell r="F3416">
            <v>2736</v>
          </cell>
          <cell r="G3416">
            <v>5347</v>
          </cell>
          <cell r="H3416">
            <v>6351</v>
          </cell>
        </row>
        <row r="3417">
          <cell r="A3417" t="str">
            <v>SCOR Insurance – Canadian Branch (D669) P30616001: Minimum Capital (Margin) Required (line 59 / 1.5)</v>
          </cell>
          <cell r="B3417" t="str">
            <v>SCOR Insurance – Canadian Branch (D669)</v>
          </cell>
          <cell r="C3417" t="str">
            <v>P30616001: Minimum Capital (Margin) Required (line 59 / 1.5)</v>
          </cell>
          <cell r="D3417">
            <v>579</v>
          </cell>
          <cell r="E3417">
            <v>590</v>
          </cell>
          <cell r="F3417">
            <v>1824</v>
          </cell>
          <cell r="G3417">
            <v>3565</v>
          </cell>
          <cell r="H3417">
            <v>4234</v>
          </cell>
        </row>
        <row r="3418">
          <cell r="A3418" t="str">
            <v>SCOR Insurance – Canadian Branch (D669) P30616801: Total Capital (Margin) Required at Target : Specify</v>
          </cell>
          <cell r="B3418" t="str">
            <v>SCOR Insurance – Canadian Branch (D669)</v>
          </cell>
          <cell r="C3418" t="str">
            <v>P30616801: Total Capital (Margin) Required at Target : Specify</v>
          </cell>
          <cell r="D3418">
            <v>0</v>
          </cell>
          <cell r="E3418">
            <v>0</v>
          </cell>
          <cell r="F3418">
            <v>0</v>
          </cell>
          <cell r="G3418">
            <v>0</v>
          </cell>
          <cell r="H3418">
            <v>0</v>
          </cell>
        </row>
        <row r="3419">
          <cell r="A3419" t="str">
            <v>SCOR Insurance – Canadian Branch (D669) P30616901: Total minimum capital (margin) required</v>
          </cell>
          <cell r="B3419" t="str">
            <v>SCOR Insurance – Canadian Branch (D669)</v>
          </cell>
          <cell r="C3419" t="str">
            <v>P30616901: Total minimum capital (margin) required</v>
          </cell>
          <cell r="D3419">
            <v>579</v>
          </cell>
          <cell r="E3419">
            <v>590</v>
          </cell>
          <cell r="F3419">
            <v>1824</v>
          </cell>
          <cell r="G3419">
            <v>3565</v>
          </cell>
          <cell r="H3419">
            <v>4234</v>
          </cell>
        </row>
        <row r="3420">
          <cell r="A3420" t="str">
            <v>SCOR Insurance – Canadian Branch (D669) P30617901: Excess Capital (Net Assets Available) over Minimum Capital (Margin) Required</v>
          </cell>
          <cell r="B3420" t="str">
            <v>SCOR Insurance – Canadian Branch (D669)</v>
          </cell>
          <cell r="C3420" t="str">
            <v>P30617901: Excess Capital (Net Assets Available) over Minimum Capital (Margin) Required</v>
          </cell>
          <cell r="D3420">
            <v>4060</v>
          </cell>
          <cell r="E3420">
            <v>5000</v>
          </cell>
          <cell r="F3420">
            <v>6470</v>
          </cell>
          <cell r="G3420">
            <v>8719</v>
          </cell>
          <cell r="H3420">
            <v>9736</v>
          </cell>
        </row>
        <row r="3421">
          <cell r="A3421" t="str">
            <v>SCOR Insurance – Canadian Branch (D669) P30619001: Ratio (Line 09 or line 19 as a % of line 69)</v>
          </cell>
          <cell r="B3421" t="str">
            <v>SCOR Insurance – Canadian Branch (D669)</v>
          </cell>
          <cell r="C3421" t="str">
            <v>P30619001: Ratio (Line 09 or line 19 as a % of line 69)</v>
          </cell>
          <cell r="D3421">
            <v>801.21</v>
          </cell>
          <cell r="E3421">
            <v>947.46</v>
          </cell>
          <cell r="F3421">
            <v>454.71</v>
          </cell>
          <cell r="G3421">
            <v>344.57</v>
          </cell>
          <cell r="H3421">
            <v>329.95</v>
          </cell>
        </row>
        <row r="3422">
          <cell r="A3422" t="str">
            <v>Scotia General Insurance Company (A090) P20100101: Cash and Cash Equivalents</v>
          </cell>
          <cell r="B3422" t="str">
            <v>Scotia General Insurance Company (A090)</v>
          </cell>
          <cell r="C3422" t="str">
            <v>P20100101: Cash and Cash Equivalents</v>
          </cell>
          <cell r="D3422">
            <v>6952</v>
          </cell>
          <cell r="E3422">
            <v>6953</v>
          </cell>
          <cell r="F3422">
            <v>5977</v>
          </cell>
          <cell r="G3422">
            <v>5912</v>
          </cell>
          <cell r="H3422">
            <v>5856</v>
          </cell>
        </row>
        <row r="3423">
          <cell r="A3423" t="str">
            <v>Scotia General Insurance Company (A090) P20101901: Total Investments</v>
          </cell>
          <cell r="B3423" t="str">
            <v>Scotia General Insurance Company (A090)</v>
          </cell>
          <cell r="C3423" t="str">
            <v>P20101901: Total Investments</v>
          </cell>
          <cell r="D3423">
            <v>0</v>
          </cell>
          <cell r="E3423">
            <v>0</v>
          </cell>
          <cell r="F3423">
            <v>0</v>
          </cell>
          <cell r="G3423">
            <v>0</v>
          </cell>
          <cell r="H3423">
            <v>0</v>
          </cell>
        </row>
        <row r="3424">
          <cell r="A3424" t="str">
            <v>Scotia General Insurance Company (A090) P20108901: TOTAL ASSETS</v>
          </cell>
          <cell r="B3424" t="str">
            <v>Scotia General Insurance Company (A090)</v>
          </cell>
          <cell r="C3424" t="str">
            <v>P20108901: TOTAL ASSETS</v>
          </cell>
          <cell r="D3424">
            <v>7033</v>
          </cell>
          <cell r="E3424">
            <v>7030</v>
          </cell>
          <cell r="F3424">
            <v>6045</v>
          </cell>
          <cell r="G3424">
            <v>5919</v>
          </cell>
          <cell r="H3424">
            <v>5861</v>
          </cell>
        </row>
        <row r="3425">
          <cell r="A3425" t="str">
            <v>Scotia General Insurance Company (A090) P20108902: TOTAL ASSETS - Vested</v>
          </cell>
          <cell r="B3425" t="str">
            <v>Scotia General Insurance Company (A090)</v>
          </cell>
          <cell r="C3425" t="str">
            <v>P20108902: TOTAL ASSETS - Vested</v>
          </cell>
        </row>
        <row r="3426">
          <cell r="A3426" t="str">
            <v>Scotia General Insurance Company (A090) P20201201: Unearned Premiums</v>
          </cell>
          <cell r="B3426" t="str">
            <v>Scotia General Insurance Company (A090)</v>
          </cell>
          <cell r="C3426" t="str">
            <v>P20201201: Unearned Premiums</v>
          </cell>
          <cell r="D3426">
            <v>0</v>
          </cell>
          <cell r="E3426">
            <v>0</v>
          </cell>
          <cell r="F3426">
            <v>0</v>
          </cell>
          <cell r="G3426">
            <v>0</v>
          </cell>
          <cell r="H3426">
            <v>0</v>
          </cell>
        </row>
        <row r="3427">
          <cell r="A3427" t="str">
            <v>Scotia General Insurance Company (A090) P20201301: Unpaid Claims &amp; Exp</v>
          </cell>
          <cell r="B3427" t="str">
            <v>Scotia General Insurance Company (A090)</v>
          </cell>
          <cell r="C3427" t="str">
            <v>P20201301: Unpaid Claims &amp; Exp</v>
          </cell>
          <cell r="D3427">
            <v>0</v>
          </cell>
          <cell r="E3427">
            <v>0</v>
          </cell>
          <cell r="F3427">
            <v>0</v>
          </cell>
          <cell r="G3427">
            <v>0</v>
          </cell>
          <cell r="H3427">
            <v>0</v>
          </cell>
        </row>
        <row r="3428">
          <cell r="A3428" t="str">
            <v>Scotia General Insurance Company (A090) P20202901: TOTAL LIABILITIES</v>
          </cell>
          <cell r="B3428" t="str">
            <v>Scotia General Insurance Company (A090)</v>
          </cell>
          <cell r="C3428" t="str">
            <v>P20202901: TOTAL LIABILITIES</v>
          </cell>
          <cell r="D3428">
            <v>54</v>
          </cell>
          <cell r="E3428">
            <v>50</v>
          </cell>
          <cell r="F3428">
            <v>51</v>
          </cell>
          <cell r="G3428">
            <v>41</v>
          </cell>
          <cell r="H3428">
            <v>35</v>
          </cell>
        </row>
        <row r="3429">
          <cell r="A3429" t="str">
            <v>Scotia General Insurance Company (A090) P20204901: TOTAL EQUITY</v>
          </cell>
          <cell r="B3429" t="str">
            <v>Scotia General Insurance Company (A090)</v>
          </cell>
          <cell r="C3429" t="str">
            <v>P20204901: TOTAL EQUITY</v>
          </cell>
          <cell r="D3429">
            <v>6979</v>
          </cell>
          <cell r="E3429">
            <v>6980</v>
          </cell>
          <cell r="F3429">
            <v>5994</v>
          </cell>
          <cell r="G3429">
            <v>5878</v>
          </cell>
          <cell r="H3429">
            <v>5826</v>
          </cell>
        </row>
        <row r="3430">
          <cell r="A3430" t="str">
            <v>Scotia General Insurance Company (A090) P20206901: Total Head Office Account, Reserves and AOCI</v>
          </cell>
          <cell r="B3430" t="str">
            <v>Scotia General Insurance Company (A090)</v>
          </cell>
          <cell r="C3430" t="str">
            <v>P20206901: Total Head Office Account, Reserves and AOCI</v>
          </cell>
        </row>
        <row r="3431">
          <cell r="A3431" t="str">
            <v>Scotia General Insurance Company (A090) P20300101: Direct Written Premiums</v>
          </cell>
          <cell r="B3431" t="str">
            <v>Scotia General Insurance Company (A090)</v>
          </cell>
          <cell r="C3431" t="str">
            <v>P20300101: Direct Written Premiums</v>
          </cell>
          <cell r="D3431">
            <v>0</v>
          </cell>
          <cell r="E3431">
            <v>0</v>
          </cell>
          <cell r="F3431">
            <v>0</v>
          </cell>
          <cell r="G3431">
            <v>0</v>
          </cell>
          <cell r="H3431">
            <v>0</v>
          </cell>
        </row>
        <row r="3432">
          <cell r="A3432" t="str">
            <v>Scotia General Insurance Company (A090) P20300201: Reinsurance Assumed</v>
          </cell>
          <cell r="B3432" t="str">
            <v>Scotia General Insurance Company (A090)</v>
          </cell>
          <cell r="C3432" t="str">
            <v>P20300201: Reinsurance Assumed</v>
          </cell>
          <cell r="D3432">
            <v>0</v>
          </cell>
          <cell r="E3432">
            <v>0</v>
          </cell>
          <cell r="F3432">
            <v>0</v>
          </cell>
          <cell r="G3432">
            <v>0</v>
          </cell>
          <cell r="H3432">
            <v>0</v>
          </cell>
        </row>
        <row r="3433">
          <cell r="A3433" t="str">
            <v>Scotia General Insurance Company (A090) P20300301: Reinsurance Ceded</v>
          </cell>
          <cell r="B3433" t="str">
            <v>Scotia General Insurance Company (A090)</v>
          </cell>
          <cell r="C3433" t="str">
            <v>P20300301: Reinsurance Ceded</v>
          </cell>
          <cell r="D3433">
            <v>0</v>
          </cell>
          <cell r="E3433">
            <v>0</v>
          </cell>
          <cell r="F3433">
            <v>0</v>
          </cell>
          <cell r="G3433">
            <v>0</v>
          </cell>
          <cell r="H3433">
            <v>0</v>
          </cell>
        </row>
        <row r="3434">
          <cell r="A3434" t="str">
            <v>Scotia General Insurance Company (A090) P20300401: Net Premiums Written</v>
          </cell>
          <cell r="B3434" t="str">
            <v>Scotia General Insurance Company (A090)</v>
          </cell>
          <cell r="C3434" t="str">
            <v>P20300401: Net Premiums Written</v>
          </cell>
          <cell r="D3434">
            <v>0</v>
          </cell>
          <cell r="E3434">
            <v>0</v>
          </cell>
          <cell r="F3434">
            <v>0</v>
          </cell>
          <cell r="G3434">
            <v>0</v>
          </cell>
          <cell r="H3434">
            <v>0</v>
          </cell>
        </row>
        <row r="3435">
          <cell r="A3435" t="str">
            <v>Scotia General Insurance Company (A090) P20300601: Net Premiums Earned</v>
          </cell>
          <cell r="B3435" t="str">
            <v>Scotia General Insurance Company (A090)</v>
          </cell>
          <cell r="C3435" t="str">
            <v>P20300601: Net Premiums Earned</v>
          </cell>
          <cell r="D3435">
            <v>0</v>
          </cell>
          <cell r="E3435">
            <v>0</v>
          </cell>
          <cell r="F3435">
            <v>0</v>
          </cell>
          <cell r="G3435">
            <v>0</v>
          </cell>
          <cell r="H3435">
            <v>0</v>
          </cell>
        </row>
        <row r="3436">
          <cell r="A3436" t="str">
            <v>Scotia General Insurance Company (A090) P20306201: Gross Claims and Adjustment Expenses</v>
          </cell>
          <cell r="B3436" t="str">
            <v>Scotia General Insurance Company (A090)</v>
          </cell>
          <cell r="C3436" t="str">
            <v>P20306201: Gross Claims and Adjustment Expenses</v>
          </cell>
          <cell r="D3436">
            <v>0</v>
          </cell>
          <cell r="E3436">
            <v>0</v>
          </cell>
          <cell r="F3436">
            <v>0</v>
          </cell>
          <cell r="G3436">
            <v>0</v>
          </cell>
          <cell r="H3436">
            <v>0</v>
          </cell>
        </row>
        <row r="3437">
          <cell r="A3437" t="str">
            <v>Scotia General Insurance Company (A090) P20301001: Net Claims and Adj. Exp.</v>
          </cell>
          <cell r="B3437" t="str">
            <v>Scotia General Insurance Company (A090)</v>
          </cell>
          <cell r="C3437" t="str">
            <v>P20301001: Net Claims and Adj. Exp.</v>
          </cell>
          <cell r="D3437">
            <v>0</v>
          </cell>
          <cell r="E3437">
            <v>0</v>
          </cell>
          <cell r="F3437">
            <v>0</v>
          </cell>
          <cell r="G3437">
            <v>0</v>
          </cell>
          <cell r="H3437">
            <v>0</v>
          </cell>
        </row>
        <row r="3438">
          <cell r="A3438" t="str">
            <v>Scotia General Insurance Company (A090) P20300901: Total Underwriting Revenue</v>
          </cell>
          <cell r="B3438" t="str">
            <v>Scotia General Insurance Company (A090)</v>
          </cell>
          <cell r="C3438" t="str">
            <v>P20300901: Total Underwriting Revenue</v>
          </cell>
          <cell r="D3438">
            <v>0</v>
          </cell>
          <cell r="E3438">
            <v>0</v>
          </cell>
          <cell r="F3438">
            <v>0</v>
          </cell>
          <cell r="G3438">
            <v>0</v>
          </cell>
          <cell r="H3438">
            <v>0</v>
          </cell>
        </row>
        <row r="3439">
          <cell r="A3439" t="str">
            <v>Scotia General Insurance Company (A090) P20306601: Gross Commissions</v>
          </cell>
          <cell r="B3439" t="str">
            <v>Scotia General Insurance Company (A090)</v>
          </cell>
          <cell r="C3439" t="str">
            <v>P20306601: Gross Commissions</v>
          </cell>
          <cell r="D3439">
            <v>0</v>
          </cell>
          <cell r="E3439">
            <v>0</v>
          </cell>
          <cell r="F3439">
            <v>0</v>
          </cell>
          <cell r="G3439">
            <v>0</v>
          </cell>
          <cell r="H3439">
            <v>0</v>
          </cell>
        </row>
        <row r="3440">
          <cell r="A3440" t="str">
            <v>Scotia General Insurance Company (A090) P20306801: Ceded Commissions</v>
          </cell>
          <cell r="B3440" t="str">
            <v>Scotia General Insurance Company (A090)</v>
          </cell>
          <cell r="C3440" t="str">
            <v>P20306801: Ceded Commissions</v>
          </cell>
          <cell r="D3440">
            <v>0</v>
          </cell>
          <cell r="E3440">
            <v>0</v>
          </cell>
          <cell r="F3440">
            <v>0</v>
          </cell>
          <cell r="G3440">
            <v>0</v>
          </cell>
          <cell r="H3440">
            <v>0</v>
          </cell>
        </row>
        <row r="3441">
          <cell r="A3441" t="str">
            <v>Scotia General Insurance Company (A090) P20301601: General Exp.s</v>
          </cell>
          <cell r="B3441" t="str">
            <v>Scotia General Insurance Company (A090)</v>
          </cell>
          <cell r="C3441" t="str">
            <v>P20301601: General Exp.s</v>
          </cell>
          <cell r="D3441">
            <v>0</v>
          </cell>
          <cell r="E3441">
            <v>0</v>
          </cell>
          <cell r="F3441">
            <v>0</v>
          </cell>
          <cell r="G3441">
            <v>0</v>
          </cell>
          <cell r="H3441">
            <v>0</v>
          </cell>
        </row>
        <row r="3442">
          <cell r="A3442" t="str">
            <v>Scotia General Insurance Company (A090) P20301901: Total Claims and Exp.s</v>
          </cell>
          <cell r="B3442" t="str">
            <v>Scotia General Insurance Company (A090)</v>
          </cell>
          <cell r="C3442" t="str">
            <v>P20301901: Total Claims and Exp.s</v>
          </cell>
          <cell r="D3442">
            <v>0</v>
          </cell>
          <cell r="E3442">
            <v>0</v>
          </cell>
          <cell r="F3442">
            <v>0</v>
          </cell>
          <cell r="G3442">
            <v>0</v>
          </cell>
          <cell r="H3442">
            <v>0</v>
          </cell>
        </row>
        <row r="3443">
          <cell r="A3443" t="str">
            <v>Scotia General Insurance Company (A090) P20302901: Underwriting Income</v>
          </cell>
          <cell r="B3443" t="str">
            <v>Scotia General Insurance Company (A090)</v>
          </cell>
          <cell r="C3443" t="str">
            <v>P20302901: Underwriting Income</v>
          </cell>
          <cell r="D3443">
            <v>0</v>
          </cell>
          <cell r="E3443">
            <v>0</v>
          </cell>
          <cell r="F3443">
            <v>0</v>
          </cell>
          <cell r="G3443">
            <v>0</v>
          </cell>
          <cell r="H3443">
            <v>0</v>
          </cell>
        </row>
        <row r="3444">
          <cell r="A3444" t="str">
            <v>Scotia General Insurance Company (A090) P20303901: Net Investment Income</v>
          </cell>
          <cell r="B3444" t="str">
            <v>Scotia General Insurance Company (A090)</v>
          </cell>
          <cell r="C3444" t="str">
            <v>P20303901: Net Investment Income</v>
          </cell>
          <cell r="D3444">
            <v>0</v>
          </cell>
          <cell r="E3444">
            <v>0</v>
          </cell>
          <cell r="F3444">
            <v>0</v>
          </cell>
          <cell r="G3444">
            <v>0</v>
          </cell>
          <cell r="H3444">
            <v>0</v>
          </cell>
        </row>
        <row r="3445">
          <cell r="A3445" t="str">
            <v>Scotia General Insurance Company (A090) P20308901: NET INCOME</v>
          </cell>
          <cell r="B3445" t="str">
            <v>Scotia General Insurance Company (A090)</v>
          </cell>
          <cell r="C3445" t="str">
            <v>P20308901: NET INCOME</v>
          </cell>
          <cell r="D3445">
            <v>-44</v>
          </cell>
          <cell r="E3445">
            <v>1</v>
          </cell>
          <cell r="F3445">
            <v>14</v>
          </cell>
          <cell r="G3445">
            <v>-116</v>
          </cell>
          <cell r="H3445">
            <v>-52</v>
          </cell>
        </row>
        <row r="3446">
          <cell r="A3446" t="str">
            <v>Scotia General Insurance Company (A090) P20451101: Transfers from (to) Head Office - Subtotal</v>
          </cell>
          <cell r="B3446" t="str">
            <v>Scotia General Insurance Company (A090)</v>
          </cell>
          <cell r="C3446" t="str">
            <v>P20451101: Transfers from (to) Head Office - Subtotal</v>
          </cell>
        </row>
        <row r="3447">
          <cell r="A3447" t="str">
            <v>Scotia General Insurance Company (A090) P20452001: Advances (Returns)</v>
          </cell>
          <cell r="B3447" t="str">
            <v>Scotia General Insurance Company (A090)</v>
          </cell>
          <cell r="C3447" t="str">
            <v>P20452001: Advances (Returns)</v>
          </cell>
        </row>
        <row r="3448">
          <cell r="A3448" t="str">
            <v>Scotia General Insurance Company (A090) P30610101: Capital available</v>
          </cell>
          <cell r="B3448" t="str">
            <v>Scotia General Insurance Company (A090)</v>
          </cell>
          <cell r="C3448" t="str">
            <v>P30610101: Capital available</v>
          </cell>
          <cell r="D3448">
            <v>6911</v>
          </cell>
          <cell r="E3448">
            <v>6913</v>
          </cell>
          <cell r="F3448">
            <v>5932</v>
          </cell>
          <cell r="G3448">
            <v>5878</v>
          </cell>
          <cell r="H3448">
            <v>5826</v>
          </cell>
        </row>
        <row r="3449">
          <cell r="A3449" t="str">
            <v>Scotia General Insurance Company (A090) P30610901: Total Capital Available</v>
          </cell>
          <cell r="B3449" t="str">
            <v>Scotia General Insurance Company (A090)</v>
          </cell>
          <cell r="C3449" t="str">
            <v>P30610901: Total Capital Available</v>
          </cell>
          <cell r="D3449">
            <v>6911</v>
          </cell>
          <cell r="E3449">
            <v>6913</v>
          </cell>
          <cell r="F3449">
            <v>5932</v>
          </cell>
          <cell r="G3449">
            <v>5878</v>
          </cell>
          <cell r="H3449">
            <v>5826</v>
          </cell>
        </row>
        <row r="3450">
          <cell r="A3450" t="str">
            <v>Scotia General Insurance Company (A090) P30611101: Net Assets Available</v>
          </cell>
          <cell r="B3450" t="str">
            <v>Scotia General Insurance Company (A090)</v>
          </cell>
          <cell r="C3450" t="str">
            <v>P30611101: Net Assets Available</v>
          </cell>
        </row>
        <row r="3451">
          <cell r="A3451" t="str">
            <v>Scotia General Insurance Company (A090) P30611901: Total Net Assets Available</v>
          </cell>
          <cell r="B3451" t="str">
            <v>Scotia General Insurance Company (A090)</v>
          </cell>
          <cell r="C3451" t="str">
            <v>P30611901: Total Net Assets Available</v>
          </cell>
        </row>
        <row r="3452">
          <cell r="A3452" t="str">
            <v>Scotia General Insurance Company (A090) P30615901: Total Capital (Margin) Required at Target</v>
          </cell>
          <cell r="B3452" t="str">
            <v>Scotia General Insurance Company (A090)</v>
          </cell>
          <cell r="C3452" t="str">
            <v>P30615901: Total Capital (Margin) Required at Target</v>
          </cell>
          <cell r="D3452">
            <v>20</v>
          </cell>
          <cell r="E3452">
            <v>20</v>
          </cell>
          <cell r="F3452">
            <v>17</v>
          </cell>
          <cell r="G3452">
            <v>17</v>
          </cell>
          <cell r="H3452">
            <v>17</v>
          </cell>
        </row>
        <row r="3453">
          <cell r="A3453" t="str">
            <v>Scotia General Insurance Company (A090) P30616001: Minimum Capital (Margin) Required (line 59 / 1.5)</v>
          </cell>
          <cell r="B3453" t="str">
            <v>Scotia General Insurance Company (A090)</v>
          </cell>
          <cell r="C3453" t="str">
            <v>P30616001: Minimum Capital (Margin) Required (line 59 / 1.5)</v>
          </cell>
          <cell r="D3453">
            <v>13</v>
          </cell>
          <cell r="E3453">
            <v>13</v>
          </cell>
          <cell r="F3453">
            <v>11</v>
          </cell>
          <cell r="G3453">
            <v>11</v>
          </cell>
          <cell r="H3453">
            <v>11</v>
          </cell>
        </row>
        <row r="3454">
          <cell r="A3454" t="str">
            <v>Scotia General Insurance Company (A090) P30616801: Total Capital (Margin) Required at Target : Specify</v>
          </cell>
          <cell r="B3454" t="str">
            <v>Scotia General Insurance Company (A090)</v>
          </cell>
          <cell r="C3454" t="str">
            <v>P30616801: Total Capital (Margin) Required at Target : Specify</v>
          </cell>
          <cell r="D3454">
            <v>0</v>
          </cell>
          <cell r="E3454">
            <v>0</v>
          </cell>
          <cell r="F3454">
            <v>0</v>
          </cell>
          <cell r="G3454">
            <v>0</v>
          </cell>
          <cell r="H3454">
            <v>0</v>
          </cell>
        </row>
        <row r="3455">
          <cell r="A3455" t="str">
            <v>Scotia General Insurance Company (A090) P30616901: Total minimum capital (margin) required</v>
          </cell>
          <cell r="B3455" t="str">
            <v>Scotia General Insurance Company (A090)</v>
          </cell>
          <cell r="C3455" t="str">
            <v>P30616901: Total minimum capital (margin) required</v>
          </cell>
          <cell r="D3455">
            <v>13</v>
          </cell>
          <cell r="E3455">
            <v>13</v>
          </cell>
          <cell r="F3455">
            <v>11</v>
          </cell>
          <cell r="G3455">
            <v>11</v>
          </cell>
          <cell r="H3455">
            <v>11</v>
          </cell>
        </row>
        <row r="3456">
          <cell r="A3456" t="str">
            <v>Scotia General Insurance Company (A090) P30617901: Excess Capital (Net Assets Available) over Minimum Capital (Margin) Required</v>
          </cell>
          <cell r="B3456" t="str">
            <v>Scotia General Insurance Company (A090)</v>
          </cell>
          <cell r="C3456" t="str">
            <v>P30617901: Excess Capital (Net Assets Available) over Minimum Capital (Margin) Required</v>
          </cell>
          <cell r="D3456">
            <v>6898</v>
          </cell>
          <cell r="E3456">
            <v>6900</v>
          </cell>
          <cell r="F3456">
            <v>5921</v>
          </cell>
          <cell r="G3456">
            <v>5867</v>
          </cell>
          <cell r="H3456">
            <v>5815</v>
          </cell>
        </row>
        <row r="3457">
          <cell r="A3457" t="str">
            <v>Scotia General Insurance Company (A090) P30619001: Ratio (Line 09 or line 19 as a % of line 69)</v>
          </cell>
          <cell r="B3457" t="str">
            <v>Scotia General Insurance Company (A090)</v>
          </cell>
          <cell r="C3457" t="str">
            <v>P30619001: Ratio (Line 09 or line 19 as a % of line 69)</v>
          </cell>
          <cell r="D3457">
            <v>53161.54</v>
          </cell>
          <cell r="E3457">
            <v>53176.92</v>
          </cell>
          <cell r="F3457">
            <v>53927.27</v>
          </cell>
          <cell r="G3457">
            <v>53436.36</v>
          </cell>
          <cell r="H3457">
            <v>52963.64</v>
          </cell>
        </row>
        <row r="3458">
          <cell r="A3458" t="str">
            <v>Scottish &amp; York Insurance Co. Limited (A751) P20100101: Cash and Cash Equivalents</v>
          </cell>
          <cell r="B3458" t="str">
            <v>Scottish &amp; York Insurance Co. Limited (A751)</v>
          </cell>
          <cell r="C3458" t="str">
            <v>P20100101: Cash and Cash Equivalents</v>
          </cell>
          <cell r="D3458">
            <v>59</v>
          </cell>
          <cell r="E3458">
            <v>2944</v>
          </cell>
          <cell r="F3458">
            <v>5118</v>
          </cell>
          <cell r="G3458">
            <v>7517</v>
          </cell>
          <cell r="H3458">
            <v>7591</v>
          </cell>
        </row>
        <row r="3459">
          <cell r="A3459" t="str">
            <v>Scottish &amp; York Insurance Co. Limited (A751) P20101901: Total Investments</v>
          </cell>
          <cell r="B3459" t="str">
            <v>Scottish &amp; York Insurance Co. Limited (A751)</v>
          </cell>
          <cell r="C3459" t="str">
            <v>P20101901: Total Investments</v>
          </cell>
          <cell r="D3459">
            <v>0</v>
          </cell>
          <cell r="E3459">
            <v>0</v>
          </cell>
          <cell r="F3459">
            <v>0</v>
          </cell>
          <cell r="G3459">
            <v>0</v>
          </cell>
          <cell r="H3459">
            <v>0</v>
          </cell>
        </row>
        <row r="3460">
          <cell r="A3460" t="str">
            <v>Scottish &amp; York Insurance Co. Limited (A751) P20108901: TOTAL ASSETS</v>
          </cell>
          <cell r="B3460" t="str">
            <v>Scottish &amp; York Insurance Co. Limited (A751)</v>
          </cell>
          <cell r="C3460" t="str">
            <v>P20108901: TOTAL ASSETS</v>
          </cell>
          <cell r="D3460">
            <v>643546</v>
          </cell>
          <cell r="E3460">
            <v>647342</v>
          </cell>
          <cell r="F3460">
            <v>723794</v>
          </cell>
          <cell r="G3460">
            <v>768311</v>
          </cell>
          <cell r="H3460">
            <v>782742</v>
          </cell>
        </row>
        <row r="3461">
          <cell r="A3461" t="str">
            <v>Scottish &amp; York Insurance Co. Limited (A751) P20108902: TOTAL ASSETS - Vested</v>
          </cell>
          <cell r="B3461" t="str">
            <v>Scottish &amp; York Insurance Co. Limited (A751)</v>
          </cell>
          <cell r="C3461" t="str">
            <v>P20108902: TOTAL ASSETS - Vested</v>
          </cell>
        </row>
        <row r="3462">
          <cell r="A3462" t="str">
            <v>Scottish &amp; York Insurance Co. Limited (A751) P20201201: Unearned Premiums</v>
          </cell>
          <cell r="B3462" t="str">
            <v>Scottish &amp; York Insurance Co. Limited (A751)</v>
          </cell>
          <cell r="C3462" t="str">
            <v>P20201201: Unearned Premiums</v>
          </cell>
          <cell r="D3462">
            <v>156392</v>
          </cell>
          <cell r="E3462">
            <v>158520</v>
          </cell>
          <cell r="F3462">
            <v>155445</v>
          </cell>
          <cell r="G3462">
            <v>161935</v>
          </cell>
          <cell r="H3462">
            <v>160636</v>
          </cell>
        </row>
        <row r="3463">
          <cell r="A3463" t="str">
            <v>Scottish &amp; York Insurance Co. Limited (A751) P20201301: Unpaid Claims &amp; Exp</v>
          </cell>
          <cell r="B3463" t="str">
            <v>Scottish &amp; York Insurance Co. Limited (A751)</v>
          </cell>
          <cell r="C3463" t="str">
            <v>P20201301: Unpaid Claims &amp; Exp</v>
          </cell>
          <cell r="D3463">
            <v>393333</v>
          </cell>
          <cell r="E3463">
            <v>382444</v>
          </cell>
          <cell r="F3463">
            <v>361235</v>
          </cell>
          <cell r="G3463">
            <v>382268</v>
          </cell>
          <cell r="H3463">
            <v>389759</v>
          </cell>
        </row>
        <row r="3464">
          <cell r="A3464" t="str">
            <v>Scottish &amp; York Insurance Co. Limited (A751) P20202901: TOTAL LIABILITIES</v>
          </cell>
          <cell r="B3464" t="str">
            <v>Scottish &amp; York Insurance Co. Limited (A751)</v>
          </cell>
          <cell r="C3464" t="str">
            <v>P20202901: TOTAL LIABILITIES</v>
          </cell>
          <cell r="D3464">
            <v>563150</v>
          </cell>
          <cell r="E3464">
            <v>557692</v>
          </cell>
          <cell r="F3464">
            <v>637997</v>
          </cell>
          <cell r="G3464">
            <v>686974</v>
          </cell>
          <cell r="H3464">
            <v>690115</v>
          </cell>
        </row>
        <row r="3465">
          <cell r="A3465" t="str">
            <v>Scottish &amp; York Insurance Co. Limited (A751) P20204901: TOTAL EQUITY</v>
          </cell>
          <cell r="B3465" t="str">
            <v>Scottish &amp; York Insurance Co. Limited (A751)</v>
          </cell>
          <cell r="C3465" t="str">
            <v>P20204901: TOTAL EQUITY</v>
          </cell>
          <cell r="D3465">
            <v>80396</v>
          </cell>
          <cell r="E3465">
            <v>89650</v>
          </cell>
          <cell r="F3465">
            <v>85797</v>
          </cell>
          <cell r="G3465">
            <v>81337</v>
          </cell>
          <cell r="H3465">
            <v>92627</v>
          </cell>
        </row>
        <row r="3466">
          <cell r="A3466" t="str">
            <v>Scottish &amp; York Insurance Co. Limited (A751) P20206901: Total Head Office Account, Reserves and AOCI</v>
          </cell>
          <cell r="B3466" t="str">
            <v>Scottish &amp; York Insurance Co. Limited (A751)</v>
          </cell>
          <cell r="C3466" t="str">
            <v>P20206901: Total Head Office Account, Reserves and AOCI</v>
          </cell>
        </row>
        <row r="3467">
          <cell r="A3467" t="str">
            <v>Scottish &amp; York Insurance Co. Limited (A751) P20300101: Direct Written Premiums</v>
          </cell>
          <cell r="B3467" t="str">
            <v>Scottish &amp; York Insurance Co. Limited (A751)</v>
          </cell>
          <cell r="C3467" t="str">
            <v>P20300101: Direct Written Premiums</v>
          </cell>
          <cell r="D3467">
            <v>168515</v>
          </cell>
          <cell r="E3467">
            <v>179689</v>
          </cell>
          <cell r="F3467">
            <v>190282</v>
          </cell>
          <cell r="G3467">
            <v>194809</v>
          </cell>
          <cell r="H3467">
            <v>134950</v>
          </cell>
        </row>
        <row r="3468">
          <cell r="A3468" t="str">
            <v>Scottish &amp; York Insurance Co. Limited (A751) P20300201: Reinsurance Assumed</v>
          </cell>
          <cell r="B3468" t="str">
            <v>Scottish &amp; York Insurance Co. Limited (A751)</v>
          </cell>
          <cell r="C3468" t="str">
            <v>P20300201: Reinsurance Assumed</v>
          </cell>
          <cell r="D3468">
            <v>140431</v>
          </cell>
          <cell r="E3468">
            <v>117399</v>
          </cell>
          <cell r="F3468">
            <v>57695</v>
          </cell>
          <cell r="G3468">
            <v>110693</v>
          </cell>
          <cell r="H3468">
            <v>91137</v>
          </cell>
        </row>
        <row r="3469">
          <cell r="A3469" t="str">
            <v>Scottish &amp; York Insurance Co. Limited (A751) P20300301: Reinsurance Ceded</v>
          </cell>
          <cell r="B3469" t="str">
            <v>Scottish &amp; York Insurance Co. Limited (A751)</v>
          </cell>
          <cell r="C3469" t="str">
            <v>P20300301: Reinsurance Ceded</v>
          </cell>
          <cell r="D3469">
            <v>55359</v>
          </cell>
          <cell r="E3469">
            <v>63587</v>
          </cell>
          <cell r="F3469">
            <v>159718</v>
          </cell>
          <cell r="G3469">
            <v>105500</v>
          </cell>
          <cell r="H3469">
            <v>70247</v>
          </cell>
        </row>
        <row r="3470">
          <cell r="A3470" t="str">
            <v>Scottish &amp; York Insurance Co. Limited (A751) P20300401: Net Premiums Written</v>
          </cell>
          <cell r="B3470" t="str">
            <v>Scottish &amp; York Insurance Co. Limited (A751)</v>
          </cell>
          <cell r="C3470" t="str">
            <v>P20300401: Net Premiums Written</v>
          </cell>
          <cell r="D3470">
            <v>253587</v>
          </cell>
          <cell r="E3470">
            <v>233501</v>
          </cell>
          <cell r="F3470">
            <v>88259</v>
          </cell>
          <cell r="G3470">
            <v>200002</v>
          </cell>
          <cell r="H3470">
            <v>155840</v>
          </cell>
        </row>
        <row r="3471">
          <cell r="A3471" t="str">
            <v>Scottish &amp; York Insurance Co. Limited (A751) P20300601: Net Premiums Earned</v>
          </cell>
          <cell r="B3471" t="str">
            <v>Scottish &amp; York Insurance Co. Limited (A751)</v>
          </cell>
          <cell r="C3471" t="str">
            <v>P20300601: Net Premiums Earned</v>
          </cell>
          <cell r="D3471">
            <v>241847</v>
          </cell>
          <cell r="E3471">
            <v>235813</v>
          </cell>
          <cell r="F3471">
            <v>114608</v>
          </cell>
          <cell r="G3471">
            <v>196392</v>
          </cell>
          <cell r="H3471">
            <v>151110</v>
          </cell>
        </row>
        <row r="3472">
          <cell r="A3472" t="str">
            <v>Scottish &amp; York Insurance Co. Limited (A751) P20306201: Gross Claims and Adjustment Expenses</v>
          </cell>
          <cell r="B3472" t="str">
            <v>Scottish &amp; York Insurance Co. Limited (A751)</v>
          </cell>
          <cell r="C3472" t="str">
            <v>P20306201: Gross Claims and Adjustment Expenses</v>
          </cell>
          <cell r="D3472">
            <v>207337</v>
          </cell>
          <cell r="E3472">
            <v>219029</v>
          </cell>
          <cell r="F3472">
            <v>175435</v>
          </cell>
          <cell r="G3472">
            <v>197169</v>
          </cell>
          <cell r="H3472">
            <v>116788</v>
          </cell>
        </row>
        <row r="3473">
          <cell r="A3473" t="str">
            <v>Scottish &amp; York Insurance Co. Limited (A751) P20301001: Net Claims and Adj. Exp.</v>
          </cell>
          <cell r="B3473" t="str">
            <v>Scottish &amp; York Insurance Co. Limited (A751)</v>
          </cell>
          <cell r="C3473" t="str">
            <v>P20301001: Net Claims and Adj. Exp.</v>
          </cell>
          <cell r="D3473">
            <v>180923</v>
          </cell>
          <cell r="E3473">
            <v>165403</v>
          </cell>
          <cell r="F3473">
            <v>51936</v>
          </cell>
          <cell r="G3473">
            <v>128219</v>
          </cell>
          <cell r="H3473">
            <v>81077</v>
          </cell>
        </row>
        <row r="3474">
          <cell r="A3474" t="str">
            <v>Scottish &amp; York Insurance Co. Limited (A751) P20300901: Total Underwriting Revenue</v>
          </cell>
          <cell r="B3474" t="str">
            <v>Scottish &amp; York Insurance Co. Limited (A751)</v>
          </cell>
          <cell r="C3474" t="str">
            <v>P20300901: Total Underwriting Revenue</v>
          </cell>
          <cell r="D3474">
            <v>241847</v>
          </cell>
          <cell r="E3474">
            <v>235813</v>
          </cell>
          <cell r="F3474">
            <v>114608</v>
          </cell>
          <cell r="G3474">
            <v>196392</v>
          </cell>
          <cell r="H3474">
            <v>151110</v>
          </cell>
        </row>
        <row r="3475">
          <cell r="A3475" t="str">
            <v>Scottish &amp; York Insurance Co. Limited (A751) P20306601: Gross Commissions</v>
          </cell>
          <cell r="B3475" t="str">
            <v>Scottish &amp; York Insurance Co. Limited (A751)</v>
          </cell>
          <cell r="C3475" t="str">
            <v>P20306601: Gross Commissions</v>
          </cell>
          <cell r="D3475">
            <v>47436</v>
          </cell>
          <cell r="E3475">
            <v>46963</v>
          </cell>
          <cell r="F3475">
            <v>45543</v>
          </cell>
          <cell r="G3475">
            <v>50503</v>
          </cell>
          <cell r="H3475">
            <v>38921</v>
          </cell>
        </row>
        <row r="3476">
          <cell r="A3476" t="str">
            <v>Scottish &amp; York Insurance Co. Limited (A751) P20306801: Ceded Commissions</v>
          </cell>
          <cell r="B3476" t="str">
            <v>Scottish &amp; York Insurance Co. Limited (A751)</v>
          </cell>
          <cell r="C3476" t="str">
            <v>P20306801: Ceded Commissions</v>
          </cell>
          <cell r="D3476">
            <v>7605</v>
          </cell>
          <cell r="E3476">
            <v>6755</v>
          </cell>
          <cell r="F3476">
            <v>7340</v>
          </cell>
          <cell r="G3476">
            <v>8810</v>
          </cell>
          <cell r="H3476">
            <v>5168</v>
          </cell>
        </row>
        <row r="3477">
          <cell r="A3477" t="str">
            <v>Scottish &amp; York Insurance Co. Limited (A751) P20301601: General Exp.s</v>
          </cell>
          <cell r="B3477" t="str">
            <v>Scottish &amp; York Insurance Co. Limited (A751)</v>
          </cell>
          <cell r="C3477" t="str">
            <v>P20301601: General Exp.s</v>
          </cell>
          <cell r="D3477">
            <v>23645</v>
          </cell>
          <cell r="E3477">
            <v>24353</v>
          </cell>
          <cell r="F3477">
            <v>19391</v>
          </cell>
          <cell r="G3477">
            <v>19599</v>
          </cell>
          <cell r="H3477">
            <v>14287</v>
          </cell>
        </row>
        <row r="3478">
          <cell r="A3478" t="str">
            <v>Scottish &amp; York Insurance Co. Limited (A751) P20301901: Total Claims and Exp.s</v>
          </cell>
          <cell r="B3478" t="str">
            <v>Scottish &amp; York Insurance Co. Limited (A751)</v>
          </cell>
          <cell r="C3478" t="str">
            <v>P20301901: Total Claims and Exp.s</v>
          </cell>
          <cell r="D3478">
            <v>253340</v>
          </cell>
          <cell r="E3478">
            <v>239193</v>
          </cell>
          <cell r="F3478">
            <v>117553</v>
          </cell>
          <cell r="G3478">
            <v>196709</v>
          </cell>
          <cell r="H3478">
            <v>134636</v>
          </cell>
        </row>
        <row r="3479">
          <cell r="A3479" t="str">
            <v>Scottish &amp; York Insurance Co. Limited (A751) P20302901: Underwriting Income</v>
          </cell>
          <cell r="B3479" t="str">
            <v>Scottish &amp; York Insurance Co. Limited (A751)</v>
          </cell>
          <cell r="C3479" t="str">
            <v>P20302901: Underwriting Income</v>
          </cell>
          <cell r="D3479">
            <v>-11493</v>
          </cell>
          <cell r="E3479">
            <v>-3380</v>
          </cell>
          <cell r="F3479">
            <v>-2945</v>
          </cell>
          <cell r="G3479">
            <v>-317</v>
          </cell>
          <cell r="H3479">
            <v>16474</v>
          </cell>
        </row>
        <row r="3480">
          <cell r="A3480" t="str">
            <v>Scottish &amp; York Insurance Co. Limited (A751) P20303901: Net Investment Income</v>
          </cell>
          <cell r="B3480" t="str">
            <v>Scottish &amp; York Insurance Co. Limited (A751)</v>
          </cell>
          <cell r="C3480" t="str">
            <v>P20303901: Net Investment Income</v>
          </cell>
          <cell r="D3480">
            <v>-360</v>
          </cell>
          <cell r="E3480">
            <v>108</v>
          </cell>
          <cell r="F3480">
            <v>-526</v>
          </cell>
          <cell r="G3480">
            <v>-665</v>
          </cell>
          <cell r="H3480">
            <v>-433</v>
          </cell>
        </row>
        <row r="3481">
          <cell r="A3481" t="str">
            <v>Scottish &amp; York Insurance Co. Limited (A751) P20308901: NET INCOME</v>
          </cell>
          <cell r="B3481" t="str">
            <v>Scottish &amp; York Insurance Co. Limited (A751)</v>
          </cell>
          <cell r="C3481" t="str">
            <v>P20308901: NET INCOME</v>
          </cell>
          <cell r="D3481">
            <v>-2767</v>
          </cell>
          <cell r="E3481">
            <v>2493</v>
          </cell>
          <cell r="F3481">
            <v>5325</v>
          </cell>
          <cell r="G3481">
            <v>9815</v>
          </cell>
          <cell r="H3481">
            <v>11867</v>
          </cell>
        </row>
        <row r="3482">
          <cell r="A3482" t="str">
            <v>Scottish &amp; York Insurance Co. Limited (A751) P20451101: Transfers from (to) Head Office - Subtotal</v>
          </cell>
          <cell r="B3482" t="str">
            <v>Scottish &amp; York Insurance Co. Limited (A751)</v>
          </cell>
          <cell r="C3482" t="str">
            <v>P20451101: Transfers from (to) Head Office - Subtotal</v>
          </cell>
        </row>
        <row r="3483">
          <cell r="A3483" t="str">
            <v>Scottish &amp; York Insurance Co. Limited (A751) P20452001: Advances (Returns)</v>
          </cell>
          <cell r="B3483" t="str">
            <v>Scottish &amp; York Insurance Co. Limited (A751)</v>
          </cell>
          <cell r="C3483" t="str">
            <v>P20452001: Advances (Returns)</v>
          </cell>
        </row>
        <row r="3484">
          <cell r="A3484" t="str">
            <v>Scottish &amp; York Insurance Co. Limited (A751) P30610101: Capital available</v>
          </cell>
          <cell r="B3484" t="str">
            <v>Scottish &amp; York Insurance Co. Limited (A751)</v>
          </cell>
          <cell r="C3484" t="str">
            <v>P30610101: Capital available</v>
          </cell>
          <cell r="D3484">
            <v>77275</v>
          </cell>
          <cell r="E3484">
            <v>85828</v>
          </cell>
          <cell r="F3484">
            <v>82506</v>
          </cell>
          <cell r="G3484">
            <v>76643</v>
          </cell>
          <cell r="H3484">
            <v>90781</v>
          </cell>
        </row>
        <row r="3485">
          <cell r="A3485" t="str">
            <v>Scottish &amp; York Insurance Co. Limited (A751) P30610901: Total Capital Available</v>
          </cell>
          <cell r="B3485" t="str">
            <v>Scottish &amp; York Insurance Co. Limited (A751)</v>
          </cell>
          <cell r="C3485" t="str">
            <v>P30610901: Total Capital Available</v>
          </cell>
          <cell r="D3485">
            <v>77275</v>
          </cell>
          <cell r="E3485">
            <v>85828</v>
          </cell>
          <cell r="F3485">
            <v>82506</v>
          </cell>
          <cell r="G3485">
            <v>76643</v>
          </cell>
          <cell r="H3485">
            <v>90781</v>
          </cell>
        </row>
        <row r="3486">
          <cell r="A3486" t="str">
            <v>Scottish &amp; York Insurance Co. Limited (A751) P30611101: Net Assets Available</v>
          </cell>
          <cell r="B3486" t="str">
            <v>Scottish &amp; York Insurance Co. Limited (A751)</v>
          </cell>
          <cell r="C3486" t="str">
            <v>P30611101: Net Assets Available</v>
          </cell>
        </row>
        <row r="3487">
          <cell r="A3487" t="str">
            <v>Scottish &amp; York Insurance Co. Limited (A751) P30611901: Total Net Assets Available</v>
          </cell>
          <cell r="B3487" t="str">
            <v>Scottish &amp; York Insurance Co. Limited (A751)</v>
          </cell>
          <cell r="C3487" t="str">
            <v>P30611901: Total Net Assets Available</v>
          </cell>
        </row>
        <row r="3488">
          <cell r="A3488" t="str">
            <v>Scottish &amp; York Insurance Co. Limited (A751) P30615901: Total Capital (Margin) Required at Target</v>
          </cell>
          <cell r="B3488" t="str">
            <v>Scottish &amp; York Insurance Co. Limited (A751)</v>
          </cell>
          <cell r="C3488" t="str">
            <v>P30615901: Total Capital (Margin) Required at Target</v>
          </cell>
          <cell r="D3488">
            <v>63673</v>
          </cell>
          <cell r="E3488">
            <v>63375</v>
          </cell>
          <cell r="F3488">
            <v>55128</v>
          </cell>
          <cell r="G3488">
            <v>57481</v>
          </cell>
          <cell r="H3488">
            <v>58926</v>
          </cell>
        </row>
        <row r="3489">
          <cell r="A3489" t="str">
            <v>Scottish &amp; York Insurance Co. Limited (A751) P30616001: Minimum Capital (Margin) Required (line 59 / 1.5)</v>
          </cell>
          <cell r="B3489" t="str">
            <v>Scottish &amp; York Insurance Co. Limited (A751)</v>
          </cell>
          <cell r="C3489" t="str">
            <v>P30616001: Minimum Capital (Margin) Required (line 59 / 1.5)</v>
          </cell>
          <cell r="D3489">
            <v>42449</v>
          </cell>
          <cell r="E3489">
            <v>42250</v>
          </cell>
          <cell r="F3489">
            <v>36752</v>
          </cell>
          <cell r="G3489">
            <v>38321</v>
          </cell>
          <cell r="H3489">
            <v>39284</v>
          </cell>
        </row>
        <row r="3490">
          <cell r="A3490" t="str">
            <v>Scottish &amp; York Insurance Co. Limited (A751) P30616801: Total Capital (Margin) Required at Target : Specify</v>
          </cell>
          <cell r="B3490" t="str">
            <v>Scottish &amp; York Insurance Co. Limited (A751)</v>
          </cell>
          <cell r="C3490" t="str">
            <v>P30616801: Total Capital (Margin) Required at Target : Specify</v>
          </cell>
          <cell r="D3490">
            <v>0</v>
          </cell>
          <cell r="E3490">
            <v>0</v>
          </cell>
          <cell r="F3490">
            <v>0</v>
          </cell>
          <cell r="G3490">
            <v>0</v>
          </cell>
          <cell r="H3490">
            <v>0</v>
          </cell>
        </row>
        <row r="3491">
          <cell r="A3491" t="str">
            <v>Scottish &amp; York Insurance Co. Limited (A751) P30616901: Total minimum capital (margin) required</v>
          </cell>
          <cell r="B3491" t="str">
            <v>Scottish &amp; York Insurance Co. Limited (A751)</v>
          </cell>
          <cell r="C3491" t="str">
            <v>P30616901: Total minimum capital (margin) required</v>
          </cell>
          <cell r="D3491">
            <v>42449</v>
          </cell>
          <cell r="E3491">
            <v>42250</v>
          </cell>
          <cell r="F3491">
            <v>36752</v>
          </cell>
          <cell r="G3491">
            <v>38321</v>
          </cell>
          <cell r="H3491">
            <v>39284</v>
          </cell>
        </row>
        <row r="3492">
          <cell r="A3492" t="str">
            <v>Scottish &amp; York Insurance Co. Limited (A751) P30617901: Excess Capital (Net Assets Available) over Minimum Capital (Margin) Required</v>
          </cell>
          <cell r="B3492" t="str">
            <v>Scottish &amp; York Insurance Co. Limited (A751)</v>
          </cell>
          <cell r="C3492" t="str">
            <v>P30617901: Excess Capital (Net Assets Available) over Minimum Capital (Margin) Required</v>
          </cell>
          <cell r="D3492">
            <v>34826</v>
          </cell>
          <cell r="E3492">
            <v>43578</v>
          </cell>
          <cell r="F3492">
            <v>45754</v>
          </cell>
          <cell r="G3492">
            <v>38322</v>
          </cell>
          <cell r="H3492">
            <v>51497</v>
          </cell>
        </row>
        <row r="3493">
          <cell r="A3493" t="str">
            <v>Scottish &amp; York Insurance Co. Limited (A751) P30619001: Ratio (Line 09 or line 19 as a % of line 69)</v>
          </cell>
          <cell r="B3493" t="str">
            <v>Scottish &amp; York Insurance Co. Limited (A751)</v>
          </cell>
          <cell r="C3493" t="str">
            <v>P30619001: Ratio (Line 09 or line 19 as a % of line 69)</v>
          </cell>
          <cell r="D3493">
            <v>182.04</v>
          </cell>
          <cell r="E3493">
            <v>203.14</v>
          </cell>
          <cell r="F3493">
            <v>224.49</v>
          </cell>
          <cell r="G3493">
            <v>200</v>
          </cell>
          <cell r="H3493">
            <v>231.09</v>
          </cell>
        </row>
        <row r="3494">
          <cell r="A3494" t="str">
            <v>Security National Insurance Company (A760) P20100101: Cash and Cash Equivalents</v>
          </cell>
          <cell r="B3494" t="str">
            <v>Security National Insurance Company (A760)</v>
          </cell>
          <cell r="C3494" t="str">
            <v>P20100101: Cash and Cash Equivalents</v>
          </cell>
          <cell r="D3494">
            <v>74146</v>
          </cell>
          <cell r="E3494">
            <v>64732</v>
          </cell>
          <cell r="F3494">
            <v>90132</v>
          </cell>
          <cell r="G3494">
            <v>181130</v>
          </cell>
          <cell r="H3494">
            <v>701141</v>
          </cell>
        </row>
        <row r="3495">
          <cell r="A3495" t="str">
            <v>Security National Insurance Company (A760) P20101901: Total Investments</v>
          </cell>
          <cell r="B3495" t="str">
            <v>Security National Insurance Company (A760)</v>
          </cell>
          <cell r="C3495" t="str">
            <v>P20101901: Total Investments</v>
          </cell>
          <cell r="D3495">
            <v>4922984</v>
          </cell>
          <cell r="E3495">
            <v>4556649</v>
          </cell>
          <cell r="F3495">
            <v>4651138</v>
          </cell>
          <cell r="G3495">
            <v>4796344</v>
          </cell>
          <cell r="H3495">
            <v>4924884</v>
          </cell>
        </row>
        <row r="3496">
          <cell r="A3496" t="str">
            <v>Security National Insurance Company (A760) P20108901: TOTAL ASSETS</v>
          </cell>
          <cell r="B3496" t="str">
            <v>Security National Insurance Company (A760)</v>
          </cell>
          <cell r="C3496" t="str">
            <v>P20108901: TOTAL ASSETS</v>
          </cell>
          <cell r="D3496">
            <v>8341189</v>
          </cell>
          <cell r="E3496">
            <v>8046853</v>
          </cell>
          <cell r="F3496">
            <v>8383035</v>
          </cell>
          <cell r="G3496">
            <v>9253712</v>
          </cell>
          <cell r="H3496">
            <v>9777007</v>
          </cell>
        </row>
        <row r="3497">
          <cell r="A3497" t="str">
            <v>Security National Insurance Company (A760) P20108902: TOTAL ASSETS - Vested</v>
          </cell>
          <cell r="B3497" t="str">
            <v>Security National Insurance Company (A760)</v>
          </cell>
          <cell r="C3497" t="str">
            <v>P20108902: TOTAL ASSETS - Vested</v>
          </cell>
        </row>
        <row r="3498">
          <cell r="A3498" t="str">
            <v>Security National Insurance Company (A760) P20201201: Unearned Premiums</v>
          </cell>
          <cell r="B3498" t="str">
            <v>Security National Insurance Company (A760)</v>
          </cell>
          <cell r="C3498" t="str">
            <v>P20201201: Unearned Premiums</v>
          </cell>
          <cell r="D3498">
            <v>1581228</v>
          </cell>
          <cell r="E3498">
            <v>1674192</v>
          </cell>
          <cell r="F3498">
            <v>1868846</v>
          </cell>
          <cell r="G3498">
            <v>2123404</v>
          </cell>
          <cell r="H3498">
            <v>2212151</v>
          </cell>
        </row>
        <row r="3499">
          <cell r="A3499" t="str">
            <v>Security National Insurance Company (A760) P20201301: Unpaid Claims &amp; Exp</v>
          </cell>
          <cell r="B3499" t="str">
            <v>Security National Insurance Company (A760)</v>
          </cell>
          <cell r="C3499" t="str">
            <v>P20201301: Unpaid Claims &amp; Exp</v>
          </cell>
          <cell r="D3499">
            <v>4863635</v>
          </cell>
          <cell r="E3499">
            <v>4717346</v>
          </cell>
          <cell r="F3499">
            <v>4733921</v>
          </cell>
          <cell r="G3499">
            <v>5045281</v>
          </cell>
          <cell r="H3499">
            <v>5171452</v>
          </cell>
        </row>
        <row r="3500">
          <cell r="A3500" t="str">
            <v>Security National Insurance Company (A760) P20202901: TOTAL LIABILITIES</v>
          </cell>
          <cell r="B3500" t="str">
            <v>Security National Insurance Company (A760)</v>
          </cell>
          <cell r="C3500" t="str">
            <v>P20202901: TOTAL LIABILITIES</v>
          </cell>
          <cell r="D3500">
            <v>7157687</v>
          </cell>
          <cell r="E3500">
            <v>6950217</v>
          </cell>
          <cell r="F3500">
            <v>7161670</v>
          </cell>
          <cell r="G3500">
            <v>7844744</v>
          </cell>
          <cell r="H3500">
            <v>8121426</v>
          </cell>
        </row>
        <row r="3501">
          <cell r="A3501" t="str">
            <v>Security National Insurance Company (A760) P20204901: TOTAL EQUITY</v>
          </cell>
          <cell r="B3501" t="str">
            <v>Security National Insurance Company (A760)</v>
          </cell>
          <cell r="C3501" t="str">
            <v>P20204901: TOTAL EQUITY</v>
          </cell>
          <cell r="D3501">
            <v>1183502</v>
          </cell>
          <cell r="E3501">
            <v>1096636</v>
          </cell>
          <cell r="F3501">
            <v>1221365</v>
          </cell>
          <cell r="G3501">
            <v>1408968</v>
          </cell>
          <cell r="H3501">
            <v>1655581</v>
          </cell>
        </row>
        <row r="3502">
          <cell r="A3502" t="str">
            <v>Security National Insurance Company (A760) P20206901: Total Head Office Account, Reserves and AOCI</v>
          </cell>
          <cell r="B3502" t="str">
            <v>Security National Insurance Company (A760)</v>
          </cell>
          <cell r="C3502" t="str">
            <v>P20206901: Total Head Office Account, Reserves and AOCI</v>
          </cell>
        </row>
        <row r="3503">
          <cell r="A3503" t="str">
            <v>Security National Insurance Company (A760) P20300101: Direct Written Premiums</v>
          </cell>
          <cell r="B3503" t="str">
            <v>Security National Insurance Company (A760)</v>
          </cell>
          <cell r="C3503" t="str">
            <v>P20300101: Direct Written Premiums</v>
          </cell>
          <cell r="D3503">
            <v>2993562</v>
          </cell>
          <cell r="E3503">
            <v>3184729</v>
          </cell>
          <cell r="F3503">
            <v>3527541</v>
          </cell>
          <cell r="G3503">
            <v>3906971</v>
          </cell>
          <cell r="H3503">
            <v>2945008</v>
          </cell>
        </row>
        <row r="3504">
          <cell r="A3504" t="str">
            <v>Security National Insurance Company (A760) P20300201: Reinsurance Assumed</v>
          </cell>
          <cell r="B3504" t="str">
            <v>Security National Insurance Company (A760)</v>
          </cell>
          <cell r="C3504" t="str">
            <v>P20300201: Reinsurance Assumed</v>
          </cell>
          <cell r="D3504">
            <v>0</v>
          </cell>
          <cell r="E3504">
            <v>0</v>
          </cell>
          <cell r="F3504">
            <v>0</v>
          </cell>
          <cell r="G3504">
            <v>0</v>
          </cell>
          <cell r="H3504">
            <v>0</v>
          </cell>
        </row>
        <row r="3505">
          <cell r="A3505" t="str">
            <v>Security National Insurance Company (A760) P20300301: Reinsurance Ceded</v>
          </cell>
          <cell r="B3505" t="str">
            <v>Security National Insurance Company (A760)</v>
          </cell>
          <cell r="C3505" t="str">
            <v>P20300301: Reinsurance Ceded</v>
          </cell>
          <cell r="D3505">
            <v>1853675</v>
          </cell>
          <cell r="E3505">
            <v>881604</v>
          </cell>
          <cell r="F3505">
            <v>960629</v>
          </cell>
          <cell r="G3505">
            <v>1071788</v>
          </cell>
          <cell r="H3505">
            <v>846839</v>
          </cell>
        </row>
        <row r="3506">
          <cell r="A3506" t="str">
            <v>Security National Insurance Company (A760) P20300401: Net Premiums Written</v>
          </cell>
          <cell r="B3506" t="str">
            <v>Security National Insurance Company (A760)</v>
          </cell>
          <cell r="C3506" t="str">
            <v>P20300401: Net Premiums Written</v>
          </cell>
          <cell r="D3506">
            <v>1139887</v>
          </cell>
          <cell r="E3506">
            <v>2303125</v>
          </cell>
          <cell r="F3506">
            <v>2566912</v>
          </cell>
          <cell r="G3506">
            <v>2835183</v>
          </cell>
          <cell r="H3506">
            <v>2098169</v>
          </cell>
        </row>
        <row r="3507">
          <cell r="A3507" t="str">
            <v>Security National Insurance Company (A760) P20300601: Net Premiums Earned</v>
          </cell>
          <cell r="B3507" t="str">
            <v>Security National Insurance Company (A760)</v>
          </cell>
          <cell r="C3507" t="str">
            <v>P20300601: Net Premiums Earned</v>
          </cell>
          <cell r="D3507">
            <v>1528608</v>
          </cell>
          <cell r="E3507">
            <v>2247313</v>
          </cell>
          <cell r="F3507">
            <v>2419263</v>
          </cell>
          <cell r="G3507">
            <v>2648923</v>
          </cell>
          <cell r="H3507">
            <v>2062023</v>
          </cell>
        </row>
        <row r="3508">
          <cell r="A3508" t="str">
            <v>Security National Insurance Company (A760) P20306201: Gross Claims and Adjustment Expenses</v>
          </cell>
          <cell r="B3508" t="str">
            <v>Security National Insurance Company (A760)</v>
          </cell>
          <cell r="C3508" t="str">
            <v>P20306201: Gross Claims and Adjustment Expenses</v>
          </cell>
          <cell r="D3508">
            <v>1965135</v>
          </cell>
          <cell r="E3508">
            <v>2114554</v>
          </cell>
          <cell r="F3508">
            <v>2402806</v>
          </cell>
          <cell r="G3508">
            <v>2740704</v>
          </cell>
          <cell r="H3508">
            <v>1717288</v>
          </cell>
        </row>
        <row r="3509">
          <cell r="A3509" t="str">
            <v>Security National Insurance Company (A760) P20301001: Net Claims and Adj. Exp.</v>
          </cell>
          <cell r="B3509" t="str">
            <v>Security National Insurance Company (A760)</v>
          </cell>
          <cell r="C3509" t="str">
            <v>P20301001: Net Claims and Adj. Exp.</v>
          </cell>
          <cell r="D3509">
            <v>699167</v>
          </cell>
          <cell r="E3509">
            <v>1558351</v>
          </cell>
          <cell r="F3509">
            <v>1802472</v>
          </cell>
          <cell r="G3509">
            <v>1830758</v>
          </cell>
          <cell r="H3509">
            <v>1222879</v>
          </cell>
        </row>
        <row r="3510">
          <cell r="A3510" t="str">
            <v>Security National Insurance Company (A760) P20300901: Total Underwriting Revenue</v>
          </cell>
          <cell r="B3510" t="str">
            <v>Security National Insurance Company (A760)</v>
          </cell>
          <cell r="C3510" t="str">
            <v>P20300901: Total Underwriting Revenue</v>
          </cell>
          <cell r="D3510">
            <v>1528608</v>
          </cell>
          <cell r="E3510">
            <v>2247313</v>
          </cell>
          <cell r="F3510">
            <v>2419263</v>
          </cell>
          <cell r="G3510">
            <v>2648923</v>
          </cell>
          <cell r="H3510">
            <v>2062023</v>
          </cell>
        </row>
        <row r="3511">
          <cell r="A3511" t="str">
            <v>Security National Insurance Company (A760) P20306601: Gross Commissions</v>
          </cell>
          <cell r="B3511" t="str">
            <v>Security National Insurance Company (A760)</v>
          </cell>
          <cell r="C3511" t="str">
            <v>P20306601: Gross Commissions</v>
          </cell>
          <cell r="D3511">
            <v>460167</v>
          </cell>
          <cell r="E3511">
            <v>460027</v>
          </cell>
          <cell r="F3511">
            <v>498565</v>
          </cell>
          <cell r="G3511">
            <v>529978</v>
          </cell>
          <cell r="H3511">
            <v>463140</v>
          </cell>
        </row>
        <row r="3512">
          <cell r="A3512" t="str">
            <v>Security National Insurance Company (A760) P20306801: Ceded Commissions</v>
          </cell>
          <cell r="B3512" t="str">
            <v>Security National Insurance Company (A760)</v>
          </cell>
          <cell r="C3512" t="str">
            <v>P20306801: Ceded Commissions</v>
          </cell>
          <cell r="D3512">
            <v>53374</v>
          </cell>
          <cell r="E3512">
            <v>215441</v>
          </cell>
          <cell r="F3512">
            <v>234231</v>
          </cell>
          <cell r="G3512">
            <v>259200</v>
          </cell>
          <cell r="H3512">
            <v>203917</v>
          </cell>
        </row>
        <row r="3513">
          <cell r="A3513" t="str">
            <v>Security National Insurance Company (A760) P20301601: General Exp.s</v>
          </cell>
          <cell r="B3513" t="str">
            <v>Security National Insurance Company (A760)</v>
          </cell>
          <cell r="C3513" t="str">
            <v>P20301601: General Exp.s</v>
          </cell>
          <cell r="D3513">
            <v>212892</v>
          </cell>
          <cell r="E3513">
            <v>230345</v>
          </cell>
          <cell r="F3513">
            <v>236523</v>
          </cell>
          <cell r="G3513">
            <v>271852</v>
          </cell>
          <cell r="H3513">
            <v>211173</v>
          </cell>
        </row>
        <row r="3514">
          <cell r="A3514" t="str">
            <v>Security National Insurance Company (A760) P20301901: Total Claims and Exp.s</v>
          </cell>
          <cell r="B3514" t="str">
            <v>Security National Insurance Company (A760)</v>
          </cell>
          <cell r="C3514" t="str">
            <v>P20301901: Total Claims and Exp.s</v>
          </cell>
          <cell r="D3514">
            <v>1484215</v>
          </cell>
          <cell r="E3514">
            <v>2211060</v>
          </cell>
          <cell r="F3514">
            <v>2504460</v>
          </cell>
          <cell r="G3514">
            <v>2602762</v>
          </cell>
          <cell r="H3514">
            <v>1894112</v>
          </cell>
        </row>
        <row r="3515">
          <cell r="A3515" t="str">
            <v>Security National Insurance Company (A760) P20302901: Underwriting Income</v>
          </cell>
          <cell r="B3515" t="str">
            <v>Security National Insurance Company (A760)</v>
          </cell>
          <cell r="C3515" t="str">
            <v>P20302901: Underwriting Income</v>
          </cell>
          <cell r="D3515">
            <v>44393</v>
          </cell>
          <cell r="E3515">
            <v>36253</v>
          </cell>
          <cell r="F3515">
            <v>-85197</v>
          </cell>
          <cell r="G3515">
            <v>46161</v>
          </cell>
          <cell r="H3515">
            <v>167911</v>
          </cell>
        </row>
        <row r="3516">
          <cell r="A3516" t="str">
            <v>Security National Insurance Company (A760) P20303901: Net Investment Income</v>
          </cell>
          <cell r="B3516" t="str">
            <v>Security National Insurance Company (A760)</v>
          </cell>
          <cell r="C3516" t="str">
            <v>P20303901: Net Investment Income</v>
          </cell>
          <cell r="D3516">
            <v>103179</v>
          </cell>
          <cell r="E3516">
            <v>73590</v>
          </cell>
          <cell r="F3516">
            <v>220690</v>
          </cell>
          <cell r="G3516">
            <v>194299</v>
          </cell>
          <cell r="H3516">
            <v>50748</v>
          </cell>
        </row>
        <row r="3517">
          <cell r="A3517" t="str">
            <v>Security National Insurance Company (A760) P20308901: NET INCOME</v>
          </cell>
          <cell r="B3517" t="str">
            <v>Security National Insurance Company (A760)</v>
          </cell>
          <cell r="C3517" t="str">
            <v>P20308901: NET INCOME</v>
          </cell>
          <cell r="D3517">
            <v>113968</v>
          </cell>
          <cell r="E3517">
            <v>83870</v>
          </cell>
          <cell r="F3517">
            <v>107426</v>
          </cell>
          <cell r="G3517">
            <v>183207</v>
          </cell>
          <cell r="H3517">
            <v>183173</v>
          </cell>
        </row>
        <row r="3518">
          <cell r="A3518" t="str">
            <v>Security National Insurance Company (A760) P20451101: Transfers from (to) Head Office - Subtotal</v>
          </cell>
          <cell r="B3518" t="str">
            <v>Security National Insurance Company (A760)</v>
          </cell>
          <cell r="C3518" t="str">
            <v>P20451101: Transfers from (to) Head Office - Subtotal</v>
          </cell>
        </row>
        <row r="3519">
          <cell r="A3519" t="str">
            <v>Security National Insurance Company (A760) P20452001: Advances (Returns)</v>
          </cell>
          <cell r="B3519" t="str">
            <v>Security National Insurance Company (A760)</v>
          </cell>
          <cell r="C3519" t="str">
            <v>P20452001: Advances (Returns)</v>
          </cell>
        </row>
        <row r="3520">
          <cell r="A3520" t="str">
            <v>Security National Insurance Company (A760) P30610101: Capital available</v>
          </cell>
          <cell r="B3520" t="str">
            <v>Security National Insurance Company (A760)</v>
          </cell>
          <cell r="C3520" t="str">
            <v>P30610101: Capital available</v>
          </cell>
          <cell r="D3520">
            <v>1111188</v>
          </cell>
          <cell r="E3520">
            <v>997351</v>
          </cell>
          <cell r="F3520">
            <v>1159902</v>
          </cell>
          <cell r="G3520">
            <v>1340504</v>
          </cell>
          <cell r="H3520">
            <v>1648144</v>
          </cell>
        </row>
        <row r="3521">
          <cell r="A3521" t="str">
            <v>Security National Insurance Company (A760) P30610901: Total Capital Available</v>
          </cell>
          <cell r="B3521" t="str">
            <v>Security National Insurance Company (A760)</v>
          </cell>
          <cell r="C3521" t="str">
            <v>P30610901: Total Capital Available</v>
          </cell>
          <cell r="D3521">
            <v>1111188</v>
          </cell>
          <cell r="E3521">
            <v>997351</v>
          </cell>
          <cell r="F3521">
            <v>1159902</v>
          </cell>
          <cell r="G3521">
            <v>1340504</v>
          </cell>
          <cell r="H3521">
            <v>1648144</v>
          </cell>
        </row>
        <row r="3522">
          <cell r="A3522" t="str">
            <v>Security National Insurance Company (A760) P30611101: Net Assets Available</v>
          </cell>
          <cell r="B3522" t="str">
            <v>Security National Insurance Company (A760)</v>
          </cell>
          <cell r="C3522" t="str">
            <v>P30611101: Net Assets Available</v>
          </cell>
        </row>
        <row r="3523">
          <cell r="A3523" t="str">
            <v>Security National Insurance Company (A760) P30611901: Total Net Assets Available</v>
          </cell>
          <cell r="B3523" t="str">
            <v>Security National Insurance Company (A760)</v>
          </cell>
          <cell r="C3523" t="str">
            <v>P30611901: Total Net Assets Available</v>
          </cell>
        </row>
        <row r="3524">
          <cell r="A3524" t="str">
            <v>Security National Insurance Company (A760) P30615901: Total Capital (Margin) Required at Target</v>
          </cell>
          <cell r="B3524" t="str">
            <v>Security National Insurance Company (A760)</v>
          </cell>
          <cell r="C3524" t="str">
            <v>P30615901: Total Capital (Margin) Required at Target</v>
          </cell>
          <cell r="D3524">
            <v>753158</v>
          </cell>
          <cell r="E3524">
            <v>734267</v>
          </cell>
          <cell r="F3524">
            <v>783832</v>
          </cell>
          <cell r="G3524">
            <v>855381</v>
          </cell>
          <cell r="H3524">
            <v>962755</v>
          </cell>
        </row>
        <row r="3525">
          <cell r="A3525" t="str">
            <v>Security National Insurance Company (A760) P30616001: Minimum Capital (Margin) Required (line 59 / 1.5)</v>
          </cell>
          <cell r="B3525" t="str">
            <v>Security National Insurance Company (A760)</v>
          </cell>
          <cell r="C3525" t="str">
            <v>P30616001: Minimum Capital (Margin) Required (line 59 / 1.5)</v>
          </cell>
          <cell r="D3525">
            <v>502105</v>
          </cell>
          <cell r="E3525">
            <v>489511</v>
          </cell>
          <cell r="F3525">
            <v>522555</v>
          </cell>
          <cell r="G3525">
            <v>570254</v>
          </cell>
          <cell r="H3525">
            <v>641837</v>
          </cell>
        </row>
        <row r="3526">
          <cell r="A3526" t="str">
            <v>Security National Insurance Company (A760) P30616801: Total Capital (Margin) Required at Target : Specify</v>
          </cell>
          <cell r="B3526" t="str">
            <v>Security National Insurance Company (A760)</v>
          </cell>
          <cell r="C3526" t="str">
            <v>P30616801: Total Capital (Margin) Required at Target : Specify</v>
          </cell>
          <cell r="D3526">
            <v>0</v>
          </cell>
          <cell r="E3526">
            <v>0</v>
          </cell>
          <cell r="F3526">
            <v>0</v>
          </cell>
          <cell r="G3526">
            <v>0</v>
          </cell>
          <cell r="H3526">
            <v>0</v>
          </cell>
        </row>
        <row r="3527">
          <cell r="A3527" t="str">
            <v>Security National Insurance Company (A760) P30616901: Total minimum capital (margin) required</v>
          </cell>
          <cell r="B3527" t="str">
            <v>Security National Insurance Company (A760)</v>
          </cell>
          <cell r="C3527" t="str">
            <v>P30616901: Total minimum capital (margin) required</v>
          </cell>
          <cell r="D3527">
            <v>502105</v>
          </cell>
          <cell r="E3527">
            <v>489511</v>
          </cell>
          <cell r="F3527">
            <v>522555</v>
          </cell>
          <cell r="G3527">
            <v>570254</v>
          </cell>
          <cell r="H3527">
            <v>641837</v>
          </cell>
        </row>
        <row r="3528">
          <cell r="A3528" t="str">
            <v>Security National Insurance Company (A760) P30617901: Excess Capital (Net Assets Available) over Minimum Capital (Margin) Required</v>
          </cell>
          <cell r="B3528" t="str">
            <v>Security National Insurance Company (A760)</v>
          </cell>
          <cell r="C3528" t="str">
            <v>P30617901: Excess Capital (Net Assets Available) over Minimum Capital (Margin) Required</v>
          </cell>
          <cell r="D3528">
            <v>609083</v>
          </cell>
          <cell r="E3528">
            <v>507840</v>
          </cell>
          <cell r="F3528">
            <v>637347</v>
          </cell>
          <cell r="G3528">
            <v>770250</v>
          </cell>
          <cell r="H3528">
            <v>1006307</v>
          </cell>
        </row>
        <row r="3529">
          <cell r="A3529" t="str">
            <v>Security National Insurance Company (A760) P30619001: Ratio (Line 09 or line 19 as a % of line 69)</v>
          </cell>
          <cell r="B3529" t="str">
            <v>Security National Insurance Company (A760)</v>
          </cell>
          <cell r="C3529" t="str">
            <v>P30619001: Ratio (Line 09 or line 19 as a % of line 69)</v>
          </cell>
          <cell r="D3529">
            <v>221.31</v>
          </cell>
          <cell r="E3529">
            <v>203.74</v>
          </cell>
          <cell r="F3529">
            <v>221.97</v>
          </cell>
          <cell r="G3529">
            <v>235.07</v>
          </cell>
          <cell r="H3529">
            <v>256.79000000000002</v>
          </cell>
        </row>
        <row r="3530">
          <cell r="A3530" t="str">
            <v>Sentry Insurance Company (D700) P20100101: Cash and Cash Equivalents</v>
          </cell>
          <cell r="B3530" t="str">
            <v>Sentry Insurance Company (D700)</v>
          </cell>
          <cell r="C3530" t="str">
            <v>P20100101: Cash and Cash Equivalents</v>
          </cell>
          <cell r="D3530">
            <v>1563</v>
          </cell>
          <cell r="E3530">
            <v>2468</v>
          </cell>
          <cell r="F3530">
            <v>2033</v>
          </cell>
          <cell r="G3530">
            <v>2533</v>
          </cell>
          <cell r="H3530">
            <v>1855</v>
          </cell>
        </row>
        <row r="3531">
          <cell r="A3531" t="str">
            <v>Sentry Insurance Company (D700) P20101901: Total Investments</v>
          </cell>
          <cell r="B3531" t="str">
            <v>Sentry Insurance Company (D700)</v>
          </cell>
          <cell r="C3531" t="str">
            <v>P20101901: Total Investments</v>
          </cell>
          <cell r="D3531">
            <v>38129</v>
          </cell>
          <cell r="E3531">
            <v>37688</v>
          </cell>
          <cell r="F3531">
            <v>38725</v>
          </cell>
          <cell r="G3531">
            <v>40744</v>
          </cell>
          <cell r="H3531">
            <v>40213</v>
          </cell>
        </row>
        <row r="3532">
          <cell r="A3532" t="str">
            <v>Sentry Insurance Company (D700) P20108901: TOTAL ASSETS</v>
          </cell>
          <cell r="B3532" t="str">
            <v>Sentry Insurance Company (D700)</v>
          </cell>
          <cell r="C3532" t="str">
            <v>P20108901: TOTAL ASSETS</v>
          </cell>
          <cell r="D3532">
            <v>41264</v>
          </cell>
          <cell r="E3532">
            <v>41853</v>
          </cell>
          <cell r="F3532">
            <v>42216</v>
          </cell>
          <cell r="G3532">
            <v>44921</v>
          </cell>
          <cell r="H3532">
            <v>43756</v>
          </cell>
        </row>
        <row r="3533">
          <cell r="A3533" t="str">
            <v>Sentry Insurance Company (D700) P20108902: TOTAL ASSETS - Vested</v>
          </cell>
          <cell r="B3533" t="str">
            <v>Sentry Insurance Company (D700)</v>
          </cell>
          <cell r="C3533" t="str">
            <v>P20108902: TOTAL ASSETS - Vested</v>
          </cell>
          <cell r="D3533">
            <v>16847</v>
          </cell>
          <cell r="E3533">
            <v>16931</v>
          </cell>
          <cell r="F3533">
            <v>17104</v>
          </cell>
          <cell r="G3533">
            <v>18129</v>
          </cell>
          <cell r="H3533">
            <v>20177</v>
          </cell>
        </row>
        <row r="3534">
          <cell r="A3534" t="str">
            <v>Sentry Insurance Company (D700) P20201201: Unearned Premiums</v>
          </cell>
          <cell r="B3534" t="str">
            <v>Sentry Insurance Company (D700)</v>
          </cell>
          <cell r="C3534" t="str">
            <v>P20201201: Unearned Premiums</v>
          </cell>
          <cell r="D3534">
            <v>739</v>
          </cell>
          <cell r="E3534">
            <v>703</v>
          </cell>
          <cell r="F3534">
            <v>611</v>
          </cell>
          <cell r="G3534">
            <v>755</v>
          </cell>
          <cell r="H3534">
            <v>811</v>
          </cell>
        </row>
        <row r="3535">
          <cell r="A3535" t="str">
            <v>Sentry Insurance Company (D700) P20201301: Unpaid Claims &amp; Exp</v>
          </cell>
          <cell r="B3535" t="str">
            <v>Sentry Insurance Company (D700)</v>
          </cell>
          <cell r="C3535" t="str">
            <v>P20201301: Unpaid Claims &amp; Exp</v>
          </cell>
          <cell r="D3535">
            <v>3494</v>
          </cell>
          <cell r="E3535">
            <v>3417</v>
          </cell>
          <cell r="F3535">
            <v>3468</v>
          </cell>
          <cell r="G3535">
            <v>3537</v>
          </cell>
          <cell r="H3535">
            <v>3342</v>
          </cell>
        </row>
        <row r="3536">
          <cell r="A3536" t="str">
            <v>Sentry Insurance Company (D700) P20202901: TOTAL LIABILITIES</v>
          </cell>
          <cell r="B3536" t="str">
            <v>Sentry Insurance Company (D700)</v>
          </cell>
          <cell r="C3536" t="str">
            <v>P20202901: TOTAL LIABILITIES</v>
          </cell>
          <cell r="D3536">
            <v>5323</v>
          </cell>
          <cell r="E3536">
            <v>5775</v>
          </cell>
          <cell r="F3536">
            <v>5409</v>
          </cell>
          <cell r="G3536">
            <v>5604</v>
          </cell>
          <cell r="H3536">
            <v>5466</v>
          </cell>
        </row>
        <row r="3537">
          <cell r="A3537" t="str">
            <v>Sentry Insurance Company (D700) P20204901: TOTAL EQUITY</v>
          </cell>
          <cell r="B3537" t="str">
            <v>Sentry Insurance Company (D700)</v>
          </cell>
          <cell r="C3537" t="str">
            <v>P20204901: TOTAL EQUITY</v>
          </cell>
        </row>
        <row r="3538">
          <cell r="A3538" t="str">
            <v>Sentry Insurance Company (D700) P20206901: Total Head Office Account, Reserves and AOCI</v>
          </cell>
          <cell r="B3538" t="str">
            <v>Sentry Insurance Company (D700)</v>
          </cell>
          <cell r="C3538" t="str">
            <v>P20206901: Total Head Office Account, Reserves and AOCI</v>
          </cell>
          <cell r="D3538">
            <v>35941</v>
          </cell>
          <cell r="E3538">
            <v>36078</v>
          </cell>
          <cell r="F3538">
            <v>36807</v>
          </cell>
          <cell r="G3538">
            <v>39317</v>
          </cell>
          <cell r="H3538">
            <v>38290</v>
          </cell>
        </row>
        <row r="3539">
          <cell r="A3539" t="str">
            <v>Sentry Insurance Company (D700) P20300101: Direct Written Premiums</v>
          </cell>
          <cell r="B3539" t="str">
            <v>Sentry Insurance Company (D700)</v>
          </cell>
          <cell r="C3539" t="str">
            <v>P20300101: Direct Written Premiums</v>
          </cell>
          <cell r="D3539">
            <v>1312</v>
          </cell>
          <cell r="E3539">
            <v>1140</v>
          </cell>
          <cell r="F3539">
            <v>1082</v>
          </cell>
          <cell r="G3539">
            <v>1434</v>
          </cell>
          <cell r="H3539">
            <v>1304</v>
          </cell>
        </row>
        <row r="3540">
          <cell r="A3540" t="str">
            <v>Sentry Insurance Company (D700) P20300201: Reinsurance Assumed</v>
          </cell>
          <cell r="B3540" t="str">
            <v>Sentry Insurance Company (D700)</v>
          </cell>
          <cell r="C3540" t="str">
            <v>P20300201: Reinsurance Assumed</v>
          </cell>
          <cell r="D3540">
            <v>0</v>
          </cell>
          <cell r="E3540">
            <v>0</v>
          </cell>
          <cell r="F3540">
            <v>0</v>
          </cell>
          <cell r="G3540">
            <v>0</v>
          </cell>
          <cell r="H3540">
            <v>0</v>
          </cell>
        </row>
        <row r="3541">
          <cell r="A3541" t="str">
            <v>Sentry Insurance Company (D700) P20300301: Reinsurance Ceded</v>
          </cell>
          <cell r="B3541" t="str">
            <v>Sentry Insurance Company (D700)</v>
          </cell>
          <cell r="C3541" t="str">
            <v>P20300301: Reinsurance Ceded</v>
          </cell>
          <cell r="D3541">
            <v>240</v>
          </cell>
          <cell r="E3541">
            <v>194</v>
          </cell>
          <cell r="F3541">
            <v>172</v>
          </cell>
          <cell r="G3541">
            <v>244</v>
          </cell>
          <cell r="H3541">
            <v>278</v>
          </cell>
        </row>
        <row r="3542">
          <cell r="A3542" t="str">
            <v>Sentry Insurance Company (D700) P20300401: Net Premiums Written</v>
          </cell>
          <cell r="B3542" t="str">
            <v>Sentry Insurance Company (D700)</v>
          </cell>
          <cell r="C3542" t="str">
            <v>P20300401: Net Premiums Written</v>
          </cell>
          <cell r="D3542">
            <v>1072</v>
          </cell>
          <cell r="E3542">
            <v>946</v>
          </cell>
          <cell r="F3542">
            <v>910</v>
          </cell>
          <cell r="G3542">
            <v>1190</v>
          </cell>
          <cell r="H3542">
            <v>1026</v>
          </cell>
        </row>
        <row r="3543">
          <cell r="A3543" t="str">
            <v>Sentry Insurance Company (D700) P20300601: Net Premiums Earned</v>
          </cell>
          <cell r="B3543" t="str">
            <v>Sentry Insurance Company (D700)</v>
          </cell>
          <cell r="C3543" t="str">
            <v>P20300601: Net Premiums Earned</v>
          </cell>
          <cell r="D3543">
            <v>1009</v>
          </cell>
          <cell r="E3543">
            <v>984</v>
          </cell>
          <cell r="F3543">
            <v>988</v>
          </cell>
          <cell r="G3543">
            <v>1055</v>
          </cell>
          <cell r="H3543">
            <v>1024</v>
          </cell>
        </row>
        <row r="3544">
          <cell r="A3544" t="str">
            <v>Sentry Insurance Company (D700) P20306201: Gross Claims and Adjustment Expenses</v>
          </cell>
          <cell r="B3544" t="str">
            <v>Sentry Insurance Company (D700)</v>
          </cell>
          <cell r="C3544" t="str">
            <v>P20306201: Gross Claims and Adjustment Expenses</v>
          </cell>
          <cell r="D3544">
            <v>136</v>
          </cell>
          <cell r="E3544">
            <v>202</v>
          </cell>
          <cell r="F3544">
            <v>371</v>
          </cell>
          <cell r="G3544">
            <v>170</v>
          </cell>
          <cell r="H3544">
            <v>372</v>
          </cell>
        </row>
        <row r="3545">
          <cell r="A3545" t="str">
            <v>Sentry Insurance Company (D700) P20301001: Net Claims and Adj. Exp.</v>
          </cell>
          <cell r="B3545" t="str">
            <v>Sentry Insurance Company (D700)</v>
          </cell>
          <cell r="C3545" t="str">
            <v>P20301001: Net Claims and Adj. Exp.</v>
          </cell>
          <cell r="D3545">
            <v>136</v>
          </cell>
          <cell r="E3545">
            <v>202</v>
          </cell>
          <cell r="F3545">
            <v>371</v>
          </cell>
          <cell r="G3545">
            <v>170</v>
          </cell>
          <cell r="H3545">
            <v>372</v>
          </cell>
        </row>
        <row r="3546">
          <cell r="A3546" t="str">
            <v>Sentry Insurance Company (D700) P20300901: Total Underwriting Revenue</v>
          </cell>
          <cell r="B3546" t="str">
            <v>Sentry Insurance Company (D700)</v>
          </cell>
          <cell r="C3546" t="str">
            <v>P20300901: Total Underwriting Revenue</v>
          </cell>
          <cell r="D3546">
            <v>899</v>
          </cell>
          <cell r="E3546">
            <v>947</v>
          </cell>
          <cell r="F3546">
            <v>965</v>
          </cell>
          <cell r="G3546">
            <v>1027</v>
          </cell>
          <cell r="H3546">
            <v>1019</v>
          </cell>
        </row>
        <row r="3547">
          <cell r="A3547" t="str">
            <v>Sentry Insurance Company (D700) P20306601: Gross Commissions</v>
          </cell>
          <cell r="B3547" t="str">
            <v>Sentry Insurance Company (D700)</v>
          </cell>
          <cell r="C3547" t="str">
            <v>P20306601: Gross Commissions</v>
          </cell>
          <cell r="D3547">
            <v>102</v>
          </cell>
          <cell r="E3547">
            <v>90</v>
          </cell>
          <cell r="F3547">
            <v>85</v>
          </cell>
          <cell r="G3547">
            <v>63</v>
          </cell>
          <cell r="H3547">
            <v>136</v>
          </cell>
        </row>
        <row r="3548">
          <cell r="A3548" t="str">
            <v>Sentry Insurance Company (D700) P20306801: Ceded Commissions</v>
          </cell>
          <cell r="B3548" t="str">
            <v>Sentry Insurance Company (D700)</v>
          </cell>
          <cell r="C3548" t="str">
            <v>P20306801: Ceded Commissions</v>
          </cell>
          <cell r="D3548">
            <v>12</v>
          </cell>
          <cell r="E3548">
            <v>12</v>
          </cell>
          <cell r="F3548">
            <v>11</v>
          </cell>
          <cell r="G3548">
            <v>9</v>
          </cell>
          <cell r="H3548">
            <v>23</v>
          </cell>
        </row>
        <row r="3549">
          <cell r="A3549" t="str">
            <v>Sentry Insurance Company (D700) P20301601: General Exp.s</v>
          </cell>
          <cell r="B3549" t="str">
            <v>Sentry Insurance Company (D700)</v>
          </cell>
          <cell r="C3549" t="str">
            <v>P20301601: General Exp.s</v>
          </cell>
          <cell r="D3549">
            <v>399</v>
          </cell>
          <cell r="E3549">
            <v>397</v>
          </cell>
          <cell r="F3549">
            <v>407</v>
          </cell>
          <cell r="G3549">
            <v>466</v>
          </cell>
          <cell r="H3549">
            <v>388</v>
          </cell>
        </row>
        <row r="3550">
          <cell r="A3550" t="str">
            <v>Sentry Insurance Company (D700) P20301901: Total Claims and Exp.s</v>
          </cell>
          <cell r="B3550" t="str">
            <v>Sentry Insurance Company (D700)</v>
          </cell>
          <cell r="C3550" t="str">
            <v>P20301901: Total Claims and Exp.s</v>
          </cell>
          <cell r="D3550">
            <v>761</v>
          </cell>
          <cell r="E3550">
            <v>1454</v>
          </cell>
          <cell r="F3550">
            <v>937</v>
          </cell>
          <cell r="G3550">
            <v>930</v>
          </cell>
          <cell r="H3550">
            <v>1094</v>
          </cell>
        </row>
        <row r="3551">
          <cell r="A3551" t="str">
            <v>Sentry Insurance Company (D700) P20302901: Underwriting Income</v>
          </cell>
          <cell r="B3551" t="str">
            <v>Sentry Insurance Company (D700)</v>
          </cell>
          <cell r="C3551" t="str">
            <v>P20302901: Underwriting Income</v>
          </cell>
          <cell r="D3551">
            <v>138</v>
          </cell>
          <cell r="E3551">
            <v>-507</v>
          </cell>
          <cell r="F3551">
            <v>28</v>
          </cell>
          <cell r="G3551">
            <v>97</v>
          </cell>
          <cell r="H3551">
            <v>-75</v>
          </cell>
        </row>
        <row r="3552">
          <cell r="A3552" t="str">
            <v>Sentry Insurance Company (D700) P20303901: Net Investment Income</v>
          </cell>
          <cell r="B3552" t="str">
            <v>Sentry Insurance Company (D700)</v>
          </cell>
          <cell r="C3552" t="str">
            <v>P20303901: Net Investment Income</v>
          </cell>
          <cell r="D3552">
            <v>464</v>
          </cell>
          <cell r="E3552">
            <v>490</v>
          </cell>
          <cell r="F3552">
            <v>476</v>
          </cell>
          <cell r="G3552">
            <v>474</v>
          </cell>
          <cell r="H3552">
            <v>291</v>
          </cell>
        </row>
        <row r="3553">
          <cell r="A3553" t="str">
            <v>Sentry Insurance Company (D700) P20308901: NET INCOME</v>
          </cell>
          <cell r="B3553" t="str">
            <v>Sentry Insurance Company (D700)</v>
          </cell>
          <cell r="C3553" t="str">
            <v>P20308901: NET INCOME</v>
          </cell>
          <cell r="D3553">
            <v>545</v>
          </cell>
          <cell r="E3553">
            <v>25</v>
          </cell>
          <cell r="F3553">
            <v>524</v>
          </cell>
          <cell r="G3553">
            <v>618</v>
          </cell>
          <cell r="H3553">
            <v>242</v>
          </cell>
        </row>
        <row r="3554">
          <cell r="A3554" t="str">
            <v>Sentry Insurance Company (D700) P20451101: Transfers from (to) Head Office - Subtotal</v>
          </cell>
          <cell r="B3554" t="str">
            <v>Sentry Insurance Company (D700)</v>
          </cell>
          <cell r="C3554" t="str">
            <v>P20451101: Transfers from (to) Head Office - Subtotal</v>
          </cell>
          <cell r="D3554">
            <v>13</v>
          </cell>
          <cell r="E3554">
            <v>54</v>
          </cell>
          <cell r="F3554">
            <v>-66</v>
          </cell>
          <cell r="G3554">
            <v>225</v>
          </cell>
          <cell r="H3554">
            <v>-191</v>
          </cell>
        </row>
        <row r="3555">
          <cell r="A3555" t="str">
            <v>Sentry Insurance Company (D700) P20452001: Advances (Returns)</v>
          </cell>
          <cell r="B3555" t="str">
            <v>Sentry Insurance Company (D700)</v>
          </cell>
          <cell r="C3555" t="str">
            <v>P20452001: Advances (Returns)</v>
          </cell>
          <cell r="D3555">
            <v>0</v>
          </cell>
          <cell r="E3555">
            <v>0</v>
          </cell>
          <cell r="F3555">
            <v>0</v>
          </cell>
          <cell r="G3555">
            <v>0</v>
          </cell>
          <cell r="H3555">
            <v>0</v>
          </cell>
        </row>
        <row r="3556">
          <cell r="A3556" t="str">
            <v>Sentry Insurance Company (D700) P30610101: Capital available</v>
          </cell>
          <cell r="B3556" t="str">
            <v>Sentry Insurance Company (D700)</v>
          </cell>
          <cell r="C3556" t="str">
            <v>P30610101: Capital available</v>
          </cell>
        </row>
        <row r="3557">
          <cell r="A3557" t="str">
            <v>Sentry Insurance Company (D700) P30610901: Total Capital Available</v>
          </cell>
          <cell r="B3557" t="str">
            <v>Sentry Insurance Company (D700)</v>
          </cell>
          <cell r="C3557" t="str">
            <v>P30610901: Total Capital Available</v>
          </cell>
        </row>
        <row r="3558">
          <cell r="A3558" t="str">
            <v>Sentry Insurance Company (D700) P30611101: Net Assets Available</v>
          </cell>
          <cell r="B3558" t="str">
            <v>Sentry Insurance Company (D700)</v>
          </cell>
          <cell r="C3558" t="str">
            <v>P30611101: Net Assets Available</v>
          </cell>
          <cell r="D3558">
            <v>12857</v>
          </cell>
          <cell r="E3558">
            <v>12694</v>
          </cell>
          <cell r="F3558">
            <v>12986</v>
          </cell>
          <cell r="G3558">
            <v>13977</v>
          </cell>
          <cell r="H3558">
            <v>15970</v>
          </cell>
        </row>
        <row r="3559">
          <cell r="A3559" t="str">
            <v>Sentry Insurance Company (D700) P30611901: Total Net Assets Available</v>
          </cell>
          <cell r="B3559" t="str">
            <v>Sentry Insurance Company (D700)</v>
          </cell>
          <cell r="C3559" t="str">
            <v>P30611901: Total Net Assets Available</v>
          </cell>
          <cell r="D3559">
            <v>12857</v>
          </cell>
          <cell r="E3559">
            <v>12694</v>
          </cell>
          <cell r="F3559">
            <v>12986</v>
          </cell>
          <cell r="G3559">
            <v>13977</v>
          </cell>
          <cell r="H3559">
            <v>15970</v>
          </cell>
        </row>
        <row r="3560">
          <cell r="A3560" t="str">
            <v>Sentry Insurance Company (D700) P30615901: Total Capital (Margin) Required at Target</v>
          </cell>
          <cell r="B3560" t="str">
            <v>Sentry Insurance Company (D700)</v>
          </cell>
          <cell r="C3560" t="str">
            <v>P30615901: Total Capital (Margin) Required at Target</v>
          </cell>
          <cell r="D3560">
            <v>1121</v>
          </cell>
          <cell r="E3560">
            <v>1275</v>
          </cell>
          <cell r="F3560">
            <v>1277</v>
          </cell>
          <cell r="G3560">
            <v>1466</v>
          </cell>
          <cell r="H3560">
            <v>1565</v>
          </cell>
        </row>
        <row r="3561">
          <cell r="A3561" t="str">
            <v>Sentry Insurance Company (D700) P30616001: Minimum Capital (Margin) Required (line 59 / 1.5)</v>
          </cell>
          <cell r="B3561" t="str">
            <v>Sentry Insurance Company (D700)</v>
          </cell>
          <cell r="C3561" t="str">
            <v>P30616001: Minimum Capital (Margin) Required (line 59 / 1.5)</v>
          </cell>
          <cell r="D3561">
            <v>747</v>
          </cell>
          <cell r="E3561">
            <v>850</v>
          </cell>
          <cell r="F3561">
            <v>851</v>
          </cell>
          <cell r="G3561">
            <v>977</v>
          </cell>
          <cell r="H3561">
            <v>1043</v>
          </cell>
        </row>
        <row r="3562">
          <cell r="A3562" t="str">
            <v>Sentry Insurance Company (D700) P30616801: Total Capital (Margin) Required at Target : Specify</v>
          </cell>
          <cell r="B3562" t="str">
            <v>Sentry Insurance Company (D700)</v>
          </cell>
          <cell r="C3562" t="str">
            <v>P30616801: Total Capital (Margin) Required at Target : Specify</v>
          </cell>
          <cell r="D3562">
            <v>0</v>
          </cell>
          <cell r="E3562">
            <v>0</v>
          </cell>
          <cell r="F3562">
            <v>0</v>
          </cell>
          <cell r="G3562">
            <v>0</v>
          </cell>
          <cell r="H3562">
            <v>0</v>
          </cell>
        </row>
        <row r="3563">
          <cell r="A3563" t="str">
            <v>Sentry Insurance Company (D700) P30616901: Total minimum capital (margin) required</v>
          </cell>
          <cell r="B3563" t="str">
            <v>Sentry Insurance Company (D700)</v>
          </cell>
          <cell r="C3563" t="str">
            <v>P30616901: Total minimum capital (margin) required</v>
          </cell>
          <cell r="D3563">
            <v>747</v>
          </cell>
          <cell r="E3563">
            <v>850</v>
          </cell>
          <cell r="F3563">
            <v>851</v>
          </cell>
          <cell r="G3563">
            <v>977</v>
          </cell>
          <cell r="H3563">
            <v>1043</v>
          </cell>
        </row>
        <row r="3564">
          <cell r="A3564" t="str">
            <v>Sentry Insurance Company (D700) P30617901: Excess Capital (Net Assets Available) over Minimum Capital (Margin) Required</v>
          </cell>
          <cell r="B3564" t="str">
            <v>Sentry Insurance Company (D700)</v>
          </cell>
          <cell r="C3564" t="str">
            <v>P30617901: Excess Capital (Net Assets Available) over Minimum Capital (Margin) Required</v>
          </cell>
          <cell r="D3564">
            <v>12110</v>
          </cell>
          <cell r="E3564">
            <v>11844</v>
          </cell>
          <cell r="F3564">
            <v>12135</v>
          </cell>
          <cell r="G3564">
            <v>13000</v>
          </cell>
          <cell r="H3564">
            <v>14927</v>
          </cell>
        </row>
        <row r="3565">
          <cell r="A3565" t="str">
            <v>Sentry Insurance Company (D700) P30619001: Ratio (Line 09 or line 19 as a % of line 69)</v>
          </cell>
          <cell r="B3565" t="str">
            <v>Sentry Insurance Company (D700)</v>
          </cell>
          <cell r="C3565" t="str">
            <v>P30619001: Ratio (Line 09 or line 19 as a % of line 69)</v>
          </cell>
          <cell r="D3565">
            <v>1721.15</v>
          </cell>
          <cell r="E3565">
            <v>1493.41</v>
          </cell>
          <cell r="F3565">
            <v>1525.97</v>
          </cell>
          <cell r="G3565">
            <v>1430.6</v>
          </cell>
          <cell r="H3565">
            <v>1531.16</v>
          </cell>
        </row>
        <row r="3566">
          <cell r="A3566" t="str">
            <v>Shipowners' Mutual Protection and Indemnity Association (The) [Canada Branch] (D703) P20100101: Cash and Cash Equivalents</v>
          </cell>
          <cell r="B3566" t="str">
            <v>Shipowners' Mutual Protection and Indemnity Association (The) [Canada Branch] (D703)</v>
          </cell>
          <cell r="C3566" t="str">
            <v>P20100101: Cash and Cash Equivalents</v>
          </cell>
          <cell r="D3566">
            <v>5175</v>
          </cell>
          <cell r="E3566">
            <v>6254</v>
          </cell>
          <cell r="F3566">
            <v>1238</v>
          </cell>
        </row>
        <row r="3567">
          <cell r="A3567" t="str">
            <v>Shipowners' Mutual Protection and Indemnity Association (The) [Canada Branch] (D703) P20101901: Total Investments</v>
          </cell>
          <cell r="B3567" t="str">
            <v>Shipowners' Mutual Protection and Indemnity Association (The) [Canada Branch] (D703)</v>
          </cell>
          <cell r="C3567" t="str">
            <v>P20101901: Total Investments</v>
          </cell>
          <cell r="D3567">
            <v>19418</v>
          </cell>
          <cell r="E3567">
            <v>9235</v>
          </cell>
          <cell r="F3567">
            <v>9849</v>
          </cell>
        </row>
        <row r="3568">
          <cell r="A3568" t="str">
            <v>Shipowners' Mutual Protection and Indemnity Association (The) [Canada Branch] (D703) P20108901: TOTAL ASSETS</v>
          </cell>
          <cell r="B3568" t="str">
            <v>Shipowners' Mutual Protection and Indemnity Association (The) [Canada Branch] (D703)</v>
          </cell>
          <cell r="C3568" t="str">
            <v>P20108901: TOTAL ASSETS</v>
          </cell>
          <cell r="D3568">
            <v>30643</v>
          </cell>
          <cell r="E3568">
            <v>17295</v>
          </cell>
          <cell r="F3568">
            <v>15548</v>
          </cell>
        </row>
        <row r="3569">
          <cell r="A3569" t="str">
            <v>Shipowners' Mutual Protection and Indemnity Association (The) [Canada Branch] (D703) P20108902: TOTAL ASSETS - Vested</v>
          </cell>
          <cell r="B3569" t="str">
            <v>Shipowners' Mutual Protection and Indemnity Association (The) [Canada Branch] (D703)</v>
          </cell>
          <cell r="C3569" t="str">
            <v>P20108902: TOTAL ASSETS - Vested</v>
          </cell>
          <cell r="D3569">
            <v>19525</v>
          </cell>
          <cell r="E3569">
            <v>9350</v>
          </cell>
          <cell r="F3569">
            <v>9849</v>
          </cell>
        </row>
        <row r="3570">
          <cell r="A3570" t="str">
            <v>Shipowners' Mutual Protection and Indemnity Association (The) [Canada Branch] (D703) P20201201: Unearned Premiums</v>
          </cell>
          <cell r="B3570" t="str">
            <v>Shipowners' Mutual Protection and Indemnity Association (The) [Canada Branch] (D703)</v>
          </cell>
          <cell r="C3570" t="str">
            <v>P20201201: Unearned Premiums</v>
          </cell>
          <cell r="D3570">
            <v>0</v>
          </cell>
          <cell r="E3570">
            <v>0</v>
          </cell>
          <cell r="F3570">
            <v>0</v>
          </cell>
        </row>
        <row r="3571">
          <cell r="A3571" t="str">
            <v>Shipowners' Mutual Protection and Indemnity Association (The) [Canada Branch] (D703) P20201301: Unpaid Claims &amp; Exp</v>
          </cell>
          <cell r="B3571" t="str">
            <v>Shipowners' Mutual Protection and Indemnity Association (The) [Canada Branch] (D703)</v>
          </cell>
          <cell r="C3571" t="str">
            <v>P20201301: Unpaid Claims &amp; Exp</v>
          </cell>
          <cell r="D3571">
            <v>3545</v>
          </cell>
          <cell r="E3571">
            <v>2182</v>
          </cell>
          <cell r="F3571">
            <v>0</v>
          </cell>
        </row>
        <row r="3572">
          <cell r="A3572" t="str">
            <v>Shipowners' Mutual Protection and Indemnity Association (The) [Canada Branch] (D703) P20202901: TOTAL LIABILITIES</v>
          </cell>
          <cell r="B3572" t="str">
            <v>Shipowners' Mutual Protection and Indemnity Association (The) [Canada Branch] (D703)</v>
          </cell>
          <cell r="C3572" t="str">
            <v>P20202901: TOTAL LIABILITIES</v>
          </cell>
          <cell r="D3572">
            <v>6285</v>
          </cell>
          <cell r="E3572">
            <v>2819</v>
          </cell>
          <cell r="F3572">
            <v>1080</v>
          </cell>
        </row>
        <row r="3573">
          <cell r="A3573" t="str">
            <v>Shipowners' Mutual Protection and Indemnity Association (The) [Canada Branch] (D703) P20204901: TOTAL EQUITY</v>
          </cell>
          <cell r="B3573" t="str">
            <v>Shipowners' Mutual Protection and Indemnity Association (The) [Canada Branch] (D703)</v>
          </cell>
          <cell r="C3573" t="str">
            <v>P20204901: TOTAL EQUITY</v>
          </cell>
        </row>
        <row r="3574">
          <cell r="A3574" t="str">
            <v>Shipowners' Mutual Protection and Indemnity Association (The) [Canada Branch] (D703) P20206901: Total Head Office Account, Reserves and AOCI</v>
          </cell>
          <cell r="B3574" t="str">
            <v>Shipowners' Mutual Protection and Indemnity Association (The) [Canada Branch] (D703)</v>
          </cell>
          <cell r="C3574" t="str">
            <v>P20206901: Total Head Office Account, Reserves and AOCI</v>
          </cell>
          <cell r="D3574">
            <v>24355</v>
          </cell>
          <cell r="E3574">
            <v>14473</v>
          </cell>
          <cell r="F3574">
            <v>14468</v>
          </cell>
        </row>
        <row r="3575">
          <cell r="A3575" t="str">
            <v>Shipowners' Mutual Protection and Indemnity Association (The) [Canada Branch] (D703) P20300101: Direct Written Premiums</v>
          </cell>
          <cell r="B3575" t="str">
            <v>Shipowners' Mutual Protection and Indemnity Association (The) [Canada Branch] (D703)</v>
          </cell>
          <cell r="C3575" t="str">
            <v>P20300101: Direct Written Premiums</v>
          </cell>
          <cell r="D3575">
            <v>0</v>
          </cell>
          <cell r="E3575">
            <v>0</v>
          </cell>
          <cell r="F3575">
            <v>0</v>
          </cell>
        </row>
        <row r="3576">
          <cell r="A3576" t="str">
            <v>Shipowners' Mutual Protection and Indemnity Association (The) [Canada Branch] (D703) P20300201: Reinsurance Assumed</v>
          </cell>
          <cell r="B3576" t="str">
            <v>Shipowners' Mutual Protection and Indemnity Association (The) [Canada Branch] (D703)</v>
          </cell>
          <cell r="C3576" t="str">
            <v>P20300201: Reinsurance Assumed</v>
          </cell>
          <cell r="D3576">
            <v>0</v>
          </cell>
          <cell r="E3576">
            <v>0</v>
          </cell>
          <cell r="F3576">
            <v>0</v>
          </cell>
        </row>
        <row r="3577">
          <cell r="A3577" t="str">
            <v>Shipowners' Mutual Protection and Indemnity Association (The) [Canada Branch] (D703) P20300301: Reinsurance Ceded</v>
          </cell>
          <cell r="B3577" t="str">
            <v>Shipowners' Mutual Protection and Indemnity Association (The) [Canada Branch] (D703)</v>
          </cell>
          <cell r="C3577" t="str">
            <v>P20300301: Reinsurance Ceded</v>
          </cell>
          <cell r="D3577">
            <v>0</v>
          </cell>
          <cell r="E3577">
            <v>0</v>
          </cell>
          <cell r="F3577">
            <v>0</v>
          </cell>
        </row>
        <row r="3578">
          <cell r="A3578" t="str">
            <v>Shipowners' Mutual Protection and Indemnity Association (The) [Canada Branch] (D703) P20300401: Net Premiums Written</v>
          </cell>
          <cell r="B3578" t="str">
            <v>Shipowners' Mutual Protection and Indemnity Association (The) [Canada Branch] (D703)</v>
          </cell>
          <cell r="C3578" t="str">
            <v>P20300401: Net Premiums Written</v>
          </cell>
          <cell r="D3578">
            <v>0</v>
          </cell>
          <cell r="E3578">
            <v>0</v>
          </cell>
          <cell r="F3578">
            <v>0</v>
          </cell>
        </row>
        <row r="3579">
          <cell r="A3579" t="str">
            <v>Shipowners' Mutual Protection and Indemnity Association (The) [Canada Branch] (D703) P20300601: Net Premiums Earned</v>
          </cell>
          <cell r="B3579" t="str">
            <v>Shipowners' Mutual Protection and Indemnity Association (The) [Canada Branch] (D703)</v>
          </cell>
          <cell r="C3579" t="str">
            <v>P20300601: Net Premiums Earned</v>
          </cell>
          <cell r="D3579">
            <v>0</v>
          </cell>
          <cell r="E3579">
            <v>0</v>
          </cell>
          <cell r="F3579">
            <v>0</v>
          </cell>
        </row>
        <row r="3580">
          <cell r="A3580" t="str">
            <v>Shipowners' Mutual Protection and Indemnity Association (The) [Canada Branch] (D703) P20306201: Gross Claims and Adjustment Expenses</v>
          </cell>
          <cell r="B3580" t="str">
            <v>Shipowners' Mutual Protection and Indemnity Association (The) [Canada Branch] (D703)</v>
          </cell>
          <cell r="C3580" t="str">
            <v>P20306201: Gross Claims and Adjustment Expenses</v>
          </cell>
          <cell r="D3580">
            <v>-49</v>
          </cell>
          <cell r="E3580">
            <v>-594</v>
          </cell>
          <cell r="F3580">
            <v>-353</v>
          </cell>
        </row>
        <row r="3581">
          <cell r="A3581" t="str">
            <v>Shipowners' Mutual Protection and Indemnity Association (The) [Canada Branch] (D703) P20301001: Net Claims and Adj. Exp.</v>
          </cell>
          <cell r="B3581" t="str">
            <v>Shipowners' Mutual Protection and Indemnity Association (The) [Canada Branch] (D703)</v>
          </cell>
          <cell r="C3581" t="str">
            <v>P20301001: Net Claims and Adj. Exp.</v>
          </cell>
          <cell r="D3581">
            <v>-2410</v>
          </cell>
          <cell r="E3581">
            <v>-136</v>
          </cell>
          <cell r="F3581">
            <v>-410</v>
          </cell>
        </row>
        <row r="3582">
          <cell r="A3582" t="str">
            <v>Shipowners' Mutual Protection and Indemnity Association (The) [Canada Branch] (D703) P20300901: Total Underwriting Revenue</v>
          </cell>
          <cell r="B3582" t="str">
            <v>Shipowners' Mutual Protection and Indemnity Association (The) [Canada Branch] (D703)</v>
          </cell>
          <cell r="C3582" t="str">
            <v>P20300901: Total Underwriting Revenue</v>
          </cell>
          <cell r="D3582">
            <v>0</v>
          </cell>
          <cell r="E3582">
            <v>0</v>
          </cell>
          <cell r="F3582">
            <v>0</v>
          </cell>
        </row>
        <row r="3583">
          <cell r="A3583" t="str">
            <v>Shipowners' Mutual Protection and Indemnity Association (The) [Canada Branch] (D703) P20306601: Gross Commissions</v>
          </cell>
          <cell r="B3583" t="str">
            <v>Shipowners' Mutual Protection and Indemnity Association (The) [Canada Branch] (D703)</v>
          </cell>
          <cell r="C3583" t="str">
            <v>P20306601: Gross Commissions</v>
          </cell>
          <cell r="D3583">
            <v>0</v>
          </cell>
          <cell r="E3583">
            <v>0</v>
          </cell>
          <cell r="F3583">
            <v>0</v>
          </cell>
        </row>
        <row r="3584">
          <cell r="A3584" t="str">
            <v>Shipowners' Mutual Protection and Indemnity Association (The) [Canada Branch] (D703) P20306801: Ceded Commissions</v>
          </cell>
          <cell r="B3584" t="str">
            <v>Shipowners' Mutual Protection and Indemnity Association (The) [Canada Branch] (D703)</v>
          </cell>
          <cell r="C3584" t="str">
            <v>P20306801: Ceded Commissions</v>
          </cell>
          <cell r="D3584">
            <v>0</v>
          </cell>
          <cell r="E3584">
            <v>0</v>
          </cell>
          <cell r="F3584">
            <v>0</v>
          </cell>
        </row>
        <row r="3585">
          <cell r="A3585" t="str">
            <v>Shipowners' Mutual Protection and Indemnity Association (The) [Canada Branch] (D703) P20301601: General Exp.s</v>
          </cell>
          <cell r="B3585" t="str">
            <v>Shipowners' Mutual Protection and Indemnity Association (The) [Canada Branch] (D703)</v>
          </cell>
          <cell r="C3585" t="str">
            <v>P20301601: General Exp.s</v>
          </cell>
          <cell r="D3585">
            <v>249</v>
          </cell>
          <cell r="E3585">
            <v>129</v>
          </cell>
          <cell r="F3585">
            <v>101</v>
          </cell>
        </row>
        <row r="3586">
          <cell r="A3586" t="str">
            <v>Shipowners' Mutual Protection and Indemnity Association (The) [Canada Branch] (D703) P20301901: Total Claims and Exp.s</v>
          </cell>
          <cell r="B3586" t="str">
            <v>Shipowners' Mutual Protection and Indemnity Association (The) [Canada Branch] (D703)</v>
          </cell>
          <cell r="C3586" t="str">
            <v>P20301901: Total Claims and Exp.s</v>
          </cell>
          <cell r="D3586">
            <v>-2161</v>
          </cell>
          <cell r="E3586">
            <v>-7</v>
          </cell>
          <cell r="F3586">
            <v>-309</v>
          </cell>
        </row>
        <row r="3587">
          <cell r="A3587" t="str">
            <v>Shipowners' Mutual Protection and Indemnity Association (The) [Canada Branch] (D703) P20302901: Underwriting Income</v>
          </cell>
          <cell r="B3587" t="str">
            <v>Shipowners' Mutual Protection and Indemnity Association (The) [Canada Branch] (D703)</v>
          </cell>
          <cell r="C3587" t="str">
            <v>P20302901: Underwriting Income</v>
          </cell>
          <cell r="D3587">
            <v>2161</v>
          </cell>
          <cell r="E3587">
            <v>7</v>
          </cell>
          <cell r="F3587">
            <v>309</v>
          </cell>
        </row>
        <row r="3588">
          <cell r="A3588" t="str">
            <v>Shipowners' Mutual Protection and Indemnity Association (The) [Canada Branch] (D703) P20303901: Net Investment Income</v>
          </cell>
          <cell r="B3588" t="str">
            <v>Shipowners' Mutual Protection and Indemnity Association (The) [Canada Branch] (D703)</v>
          </cell>
          <cell r="C3588" t="str">
            <v>P20303901: Net Investment Income</v>
          </cell>
          <cell r="D3588">
            <v>1307</v>
          </cell>
          <cell r="E3588">
            <v>-1525</v>
          </cell>
          <cell r="F3588">
            <v>630</v>
          </cell>
        </row>
        <row r="3589">
          <cell r="A3589" t="str">
            <v>Shipowners' Mutual Protection and Indemnity Association (The) [Canada Branch] (D703) P20308901: NET INCOME</v>
          </cell>
          <cell r="B3589" t="str">
            <v>Shipowners' Mutual Protection and Indemnity Association (The) [Canada Branch] (D703)</v>
          </cell>
          <cell r="C3589" t="str">
            <v>P20308901: NET INCOME</v>
          </cell>
          <cell r="D3589">
            <v>2903</v>
          </cell>
          <cell r="E3589">
            <v>-1631</v>
          </cell>
          <cell r="F3589">
            <v>1028</v>
          </cell>
        </row>
        <row r="3590">
          <cell r="A3590" t="str">
            <v>Shipowners' Mutual Protection and Indemnity Association (The) [Canada Branch] (D703) P20451101: Transfers from (to) Head Office - Subtotal</v>
          </cell>
          <cell r="B3590" t="str">
            <v>Shipowners' Mutual Protection and Indemnity Association (The) [Canada Branch] (D703)</v>
          </cell>
          <cell r="C3590" t="str">
            <v>P20451101: Transfers from (to) Head Office - Subtotal</v>
          </cell>
          <cell r="D3590">
            <v>0</v>
          </cell>
          <cell r="E3590">
            <v>-9955</v>
          </cell>
          <cell r="F3590">
            <v>-267</v>
          </cell>
        </row>
        <row r="3591">
          <cell r="A3591" t="str">
            <v>Shipowners' Mutual Protection and Indemnity Association (The) [Canada Branch] (D703) P20452001: Advances (Returns)</v>
          </cell>
          <cell r="B3591" t="str">
            <v>Shipowners' Mutual Protection and Indemnity Association (The) [Canada Branch] (D703)</v>
          </cell>
          <cell r="C3591" t="str">
            <v>P20452001: Advances (Returns)</v>
          </cell>
          <cell r="D3591">
            <v>0</v>
          </cell>
          <cell r="E3591">
            <v>-9955</v>
          </cell>
          <cell r="F3591">
            <v>-267</v>
          </cell>
        </row>
        <row r="3592">
          <cell r="A3592" t="str">
            <v>Shipowners' Mutual Protection and Indemnity Association (The) [Canada Branch] (D703) P30610101: Capital available</v>
          </cell>
          <cell r="B3592" t="str">
            <v>Shipowners' Mutual Protection and Indemnity Association (The) [Canada Branch] (D703)</v>
          </cell>
          <cell r="C3592" t="str">
            <v>P30610101: Capital available</v>
          </cell>
        </row>
        <row r="3593">
          <cell r="A3593" t="str">
            <v>Shipowners' Mutual Protection and Indemnity Association (The) [Canada Branch] (D703) P30610901: Total Capital Available</v>
          </cell>
          <cell r="B3593" t="str">
            <v>Shipowners' Mutual Protection and Indemnity Association (The) [Canada Branch] (D703)</v>
          </cell>
          <cell r="C3593" t="str">
            <v>P30610901: Total Capital Available</v>
          </cell>
        </row>
        <row r="3594">
          <cell r="A3594" t="str">
            <v>Shipowners' Mutual Protection and Indemnity Association (The) [Canada Branch] (D703) P30611101: Net Assets Available</v>
          </cell>
          <cell r="B3594" t="str">
            <v>Shipowners' Mutual Protection and Indemnity Association (The) [Canada Branch] (D703)</v>
          </cell>
          <cell r="C3594" t="str">
            <v>P30611101: Net Assets Available</v>
          </cell>
          <cell r="D3594">
            <v>13252</v>
          </cell>
          <cell r="E3594">
            <v>6531</v>
          </cell>
          <cell r="F3594">
            <v>8769</v>
          </cell>
        </row>
        <row r="3595">
          <cell r="A3595" t="str">
            <v>Shipowners' Mutual Protection and Indemnity Association (The) [Canada Branch] (D703) P30611901: Total Net Assets Available</v>
          </cell>
          <cell r="B3595" t="str">
            <v>Shipowners' Mutual Protection and Indemnity Association (The) [Canada Branch] (D703)</v>
          </cell>
          <cell r="C3595" t="str">
            <v>P30611901: Total Net Assets Available</v>
          </cell>
          <cell r="D3595">
            <v>13252</v>
          </cell>
          <cell r="E3595">
            <v>6531</v>
          </cell>
          <cell r="F3595">
            <v>8769</v>
          </cell>
        </row>
        <row r="3596">
          <cell r="A3596" t="str">
            <v>Shipowners' Mutual Protection and Indemnity Association (The) [Canada Branch] (D703) P30615901: Total Capital (Margin) Required at Target</v>
          </cell>
          <cell r="B3596" t="str">
            <v>Shipowners' Mutual Protection and Indemnity Association (The) [Canada Branch] (D703)</v>
          </cell>
          <cell r="C3596" t="str">
            <v>P30615901: Total Capital (Margin) Required at Target</v>
          </cell>
          <cell r="D3596">
            <v>1104</v>
          </cell>
          <cell r="E3596">
            <v>502</v>
          </cell>
          <cell r="F3596">
            <v>387</v>
          </cell>
        </row>
        <row r="3597">
          <cell r="A3597" t="str">
            <v>Shipowners' Mutual Protection and Indemnity Association (The) [Canada Branch] (D703) P30616001: Minimum Capital (Margin) Required (line 59 / 1.5)</v>
          </cell>
          <cell r="B3597" t="str">
            <v>Shipowners' Mutual Protection and Indemnity Association (The) [Canada Branch] (D703)</v>
          </cell>
          <cell r="C3597" t="str">
            <v>P30616001: Minimum Capital (Margin) Required (line 59 / 1.5)</v>
          </cell>
          <cell r="D3597">
            <v>736</v>
          </cell>
          <cell r="E3597">
            <v>335</v>
          </cell>
          <cell r="F3597">
            <v>258</v>
          </cell>
        </row>
        <row r="3598">
          <cell r="A3598" t="str">
            <v>Shipowners' Mutual Protection and Indemnity Association (The) [Canada Branch] (D703) P30616801: Total Capital (Margin) Required at Target : Specify</v>
          </cell>
          <cell r="B3598" t="str">
            <v>Shipowners' Mutual Protection and Indemnity Association (The) [Canada Branch] (D703)</v>
          </cell>
          <cell r="C3598" t="str">
            <v>P30616801: Total Capital (Margin) Required at Target : Specify</v>
          </cell>
          <cell r="D3598">
            <v>0</v>
          </cell>
          <cell r="E3598">
            <v>0</v>
          </cell>
          <cell r="F3598">
            <v>0</v>
          </cell>
        </row>
        <row r="3599">
          <cell r="A3599" t="str">
            <v>Shipowners' Mutual Protection and Indemnity Association (The) [Canada Branch] (D703) P30616901: Total minimum capital (margin) required</v>
          </cell>
          <cell r="B3599" t="str">
            <v>Shipowners' Mutual Protection and Indemnity Association (The) [Canada Branch] (D703)</v>
          </cell>
          <cell r="C3599" t="str">
            <v>P30616901: Total minimum capital (margin) required</v>
          </cell>
          <cell r="D3599">
            <v>736</v>
          </cell>
          <cell r="E3599">
            <v>335</v>
          </cell>
          <cell r="F3599">
            <v>258</v>
          </cell>
        </row>
        <row r="3600">
          <cell r="A3600" t="str">
            <v>Shipowners' Mutual Protection and Indemnity Association (The) [Canada Branch] (D703) P30617901: Excess Capital (Net Assets Available) over Minimum Capital (Margin) Required</v>
          </cell>
          <cell r="B3600" t="str">
            <v>Shipowners' Mutual Protection and Indemnity Association (The) [Canada Branch] (D703)</v>
          </cell>
          <cell r="C3600" t="str">
            <v>P30617901: Excess Capital (Net Assets Available) over Minimum Capital (Margin) Required</v>
          </cell>
          <cell r="D3600">
            <v>12516</v>
          </cell>
          <cell r="E3600">
            <v>6196</v>
          </cell>
          <cell r="F3600">
            <v>8511</v>
          </cell>
        </row>
        <row r="3601">
          <cell r="A3601" t="str">
            <v>Shipowners' Mutual Protection and Indemnity Association (The) [Canada Branch] (D703) P30619001: Ratio (Line 09 or line 19 as a % of line 69)</v>
          </cell>
          <cell r="B3601" t="str">
            <v>Shipowners' Mutual Protection and Indemnity Association (The) [Canada Branch] (D703)</v>
          </cell>
          <cell r="C3601" t="str">
            <v>P30619001: Ratio (Line 09 or line 19 as a % of line 69)</v>
          </cell>
          <cell r="D3601">
            <v>1800.54</v>
          </cell>
          <cell r="E3601">
            <v>1949.55</v>
          </cell>
          <cell r="F3601">
            <v>3398.84</v>
          </cell>
        </row>
        <row r="3602">
          <cell r="A3602" t="str">
            <v>Sirius America Insurance Company (D305) P20100101: Cash and Cash Equivalents</v>
          </cell>
          <cell r="B3602" t="str">
            <v>Sirius America Insurance Company (D305)</v>
          </cell>
          <cell r="C3602" t="str">
            <v>P20100101: Cash and Cash Equivalents</v>
          </cell>
          <cell r="D3602">
            <v>17299</v>
          </cell>
          <cell r="E3602">
            <v>1560</v>
          </cell>
          <cell r="F3602">
            <v>6548</v>
          </cell>
          <cell r="G3602">
            <v>10532</v>
          </cell>
          <cell r="H3602">
            <v>12421</v>
          </cell>
        </row>
        <row r="3603">
          <cell r="A3603" t="str">
            <v>Sirius America Insurance Company (D305) P20101901: Total Investments</v>
          </cell>
          <cell r="B3603" t="str">
            <v>Sirius America Insurance Company (D305)</v>
          </cell>
          <cell r="C3603" t="str">
            <v>P20101901: Total Investments</v>
          </cell>
          <cell r="D3603">
            <v>78897</v>
          </cell>
          <cell r="E3603">
            <v>77438</v>
          </cell>
          <cell r="F3603">
            <v>108261</v>
          </cell>
          <cell r="G3603">
            <v>111372</v>
          </cell>
          <cell r="H3603">
            <v>110801</v>
          </cell>
        </row>
        <row r="3604">
          <cell r="A3604" t="str">
            <v>Sirius America Insurance Company (D305) P20108901: TOTAL ASSETS</v>
          </cell>
          <cell r="B3604" t="str">
            <v>Sirius America Insurance Company (D305)</v>
          </cell>
          <cell r="C3604" t="str">
            <v>P20108901: TOTAL ASSETS</v>
          </cell>
          <cell r="D3604">
            <v>107786</v>
          </cell>
          <cell r="E3604">
            <v>82182</v>
          </cell>
          <cell r="F3604">
            <v>133651</v>
          </cell>
          <cell r="G3604">
            <v>125738</v>
          </cell>
          <cell r="H3604">
            <v>129482</v>
          </cell>
        </row>
        <row r="3605">
          <cell r="A3605" t="str">
            <v>Sirius America Insurance Company (D305) P20108902: TOTAL ASSETS - Vested</v>
          </cell>
          <cell r="B3605" t="str">
            <v>Sirius America Insurance Company (D305)</v>
          </cell>
          <cell r="C3605" t="str">
            <v>P20108902: TOTAL ASSETS - Vested</v>
          </cell>
          <cell r="D3605">
            <v>79350</v>
          </cell>
          <cell r="E3605">
            <v>70080</v>
          </cell>
          <cell r="F3605">
            <v>107953</v>
          </cell>
          <cell r="G3605">
            <v>106970</v>
          </cell>
          <cell r="H3605">
            <v>105747</v>
          </cell>
        </row>
        <row r="3606">
          <cell r="A3606" t="str">
            <v>Sirius America Insurance Company (D305) P20201201: Unearned Premiums</v>
          </cell>
          <cell r="B3606" t="str">
            <v>Sirius America Insurance Company (D305)</v>
          </cell>
          <cell r="C3606" t="str">
            <v>P20201201: Unearned Premiums</v>
          </cell>
          <cell r="D3606">
            <v>1619</v>
          </cell>
          <cell r="E3606">
            <v>253</v>
          </cell>
          <cell r="F3606">
            <v>223</v>
          </cell>
          <cell r="G3606">
            <v>279</v>
          </cell>
          <cell r="H3606">
            <v>3650</v>
          </cell>
        </row>
        <row r="3607">
          <cell r="A3607" t="str">
            <v>Sirius America Insurance Company (D305) P20201301: Unpaid Claims &amp; Exp</v>
          </cell>
          <cell r="B3607" t="str">
            <v>Sirius America Insurance Company (D305)</v>
          </cell>
          <cell r="C3607" t="str">
            <v>P20201301: Unpaid Claims &amp; Exp</v>
          </cell>
          <cell r="D3607">
            <v>26622</v>
          </cell>
          <cell r="E3607">
            <v>19856</v>
          </cell>
          <cell r="F3607">
            <v>33243</v>
          </cell>
          <cell r="G3607">
            <v>21156</v>
          </cell>
          <cell r="H3607">
            <v>26537</v>
          </cell>
        </row>
        <row r="3608">
          <cell r="A3608" t="str">
            <v>Sirius America Insurance Company (D305) P20202901: TOTAL LIABILITIES</v>
          </cell>
          <cell r="B3608" t="str">
            <v>Sirius America Insurance Company (D305)</v>
          </cell>
          <cell r="C3608" t="str">
            <v>P20202901: TOTAL LIABILITIES</v>
          </cell>
          <cell r="D3608">
            <v>44637</v>
          </cell>
          <cell r="E3608">
            <v>21325</v>
          </cell>
          <cell r="F3608">
            <v>36320</v>
          </cell>
          <cell r="G3608">
            <v>25382</v>
          </cell>
          <cell r="H3608">
            <v>31139</v>
          </cell>
        </row>
        <row r="3609">
          <cell r="A3609" t="str">
            <v>Sirius America Insurance Company (D305) P20204901: TOTAL EQUITY</v>
          </cell>
          <cell r="B3609" t="str">
            <v>Sirius America Insurance Company (D305)</v>
          </cell>
          <cell r="C3609" t="str">
            <v>P20204901: TOTAL EQUITY</v>
          </cell>
        </row>
        <row r="3610">
          <cell r="A3610" t="str">
            <v>Sirius America Insurance Company (D305) P20206901: Total Head Office Account, Reserves and AOCI</v>
          </cell>
          <cell r="B3610" t="str">
            <v>Sirius America Insurance Company (D305)</v>
          </cell>
          <cell r="C3610" t="str">
            <v>P20206901: Total Head Office Account, Reserves and AOCI</v>
          </cell>
          <cell r="D3610">
            <v>63149</v>
          </cell>
          <cell r="E3610">
            <v>60857</v>
          </cell>
          <cell r="F3610">
            <v>97331</v>
          </cell>
          <cell r="G3610">
            <v>100356</v>
          </cell>
          <cell r="H3610">
            <v>98343</v>
          </cell>
        </row>
        <row r="3611">
          <cell r="A3611" t="str">
            <v>Sirius America Insurance Company (D305) P20300101: Direct Written Premiums</v>
          </cell>
          <cell r="B3611" t="str">
            <v>Sirius America Insurance Company (D305)</v>
          </cell>
          <cell r="C3611" t="str">
            <v>P20300101: Direct Written Premiums</v>
          </cell>
          <cell r="D3611">
            <v>0</v>
          </cell>
          <cell r="E3611">
            <v>0</v>
          </cell>
          <cell r="F3611">
            <v>0</v>
          </cell>
          <cell r="G3611">
            <v>0</v>
          </cell>
          <cell r="H3611">
            <v>0</v>
          </cell>
        </row>
        <row r="3612">
          <cell r="A3612" t="str">
            <v>Sirius America Insurance Company (D305) P20300201: Reinsurance Assumed</v>
          </cell>
          <cell r="B3612" t="str">
            <v>Sirius America Insurance Company (D305)</v>
          </cell>
          <cell r="C3612" t="str">
            <v>P20300201: Reinsurance Assumed</v>
          </cell>
          <cell r="D3612">
            <v>16284</v>
          </cell>
          <cell r="E3612">
            <v>17168</v>
          </cell>
          <cell r="F3612">
            <v>18477</v>
          </cell>
          <cell r="G3612">
            <v>18993</v>
          </cell>
          <cell r="H3612">
            <v>17033</v>
          </cell>
        </row>
        <row r="3613">
          <cell r="A3613" t="str">
            <v>Sirius America Insurance Company (D305) P20300301: Reinsurance Ceded</v>
          </cell>
          <cell r="B3613" t="str">
            <v>Sirius America Insurance Company (D305)</v>
          </cell>
          <cell r="C3613" t="str">
            <v>P20300301: Reinsurance Ceded</v>
          </cell>
          <cell r="D3613">
            <v>12410</v>
          </cell>
          <cell r="E3613">
            <v>4713</v>
          </cell>
          <cell r="F3613">
            <v>3086</v>
          </cell>
          <cell r="G3613">
            <v>4245</v>
          </cell>
          <cell r="H3613">
            <v>3863</v>
          </cell>
        </row>
        <row r="3614">
          <cell r="A3614" t="str">
            <v>Sirius America Insurance Company (D305) P20300401: Net Premiums Written</v>
          </cell>
          <cell r="B3614" t="str">
            <v>Sirius America Insurance Company (D305)</v>
          </cell>
          <cell r="C3614" t="str">
            <v>P20300401: Net Premiums Written</v>
          </cell>
          <cell r="D3614">
            <v>3874</v>
          </cell>
          <cell r="E3614">
            <v>12455</v>
          </cell>
          <cell r="F3614">
            <v>15391</v>
          </cell>
          <cell r="G3614">
            <v>14748</v>
          </cell>
          <cell r="H3614">
            <v>13170</v>
          </cell>
        </row>
        <row r="3615">
          <cell r="A3615" t="str">
            <v>Sirius America Insurance Company (D305) P20300601: Net Premiums Earned</v>
          </cell>
          <cell r="B3615" t="str">
            <v>Sirius America Insurance Company (D305)</v>
          </cell>
          <cell r="C3615" t="str">
            <v>P20300601: Net Premiums Earned</v>
          </cell>
          <cell r="D3615">
            <v>4127</v>
          </cell>
          <cell r="E3615">
            <v>12680</v>
          </cell>
          <cell r="F3615">
            <v>15408</v>
          </cell>
          <cell r="G3615">
            <v>14775</v>
          </cell>
          <cell r="H3615">
            <v>10553</v>
          </cell>
        </row>
        <row r="3616">
          <cell r="A3616" t="str">
            <v>Sirius America Insurance Company (D305) P20306201: Gross Claims and Adjustment Expenses</v>
          </cell>
          <cell r="B3616" t="str">
            <v>Sirius America Insurance Company (D305)</v>
          </cell>
          <cell r="C3616" t="str">
            <v>P20306201: Gross Claims and Adjustment Expenses</v>
          </cell>
          <cell r="D3616">
            <v>915</v>
          </cell>
          <cell r="E3616">
            <v>256</v>
          </cell>
          <cell r="F3616">
            <v>20096</v>
          </cell>
          <cell r="G3616">
            <v>5157</v>
          </cell>
          <cell r="H3616">
            <v>9360</v>
          </cell>
        </row>
        <row r="3617">
          <cell r="A3617" t="str">
            <v>Sirius America Insurance Company (D305) P20301001: Net Claims and Adj. Exp.</v>
          </cell>
          <cell r="B3617" t="str">
            <v>Sirius America Insurance Company (D305)</v>
          </cell>
          <cell r="C3617" t="str">
            <v>P20301001: Net Claims and Adj. Exp.</v>
          </cell>
          <cell r="D3617">
            <v>-4718</v>
          </cell>
          <cell r="E3617">
            <v>343</v>
          </cell>
          <cell r="F3617">
            <v>15562</v>
          </cell>
          <cell r="G3617">
            <v>6368</v>
          </cell>
          <cell r="H3617">
            <v>9319</v>
          </cell>
        </row>
        <row r="3618">
          <cell r="A3618" t="str">
            <v>Sirius America Insurance Company (D305) P20300901: Total Underwriting Revenue</v>
          </cell>
          <cell r="B3618" t="str">
            <v>Sirius America Insurance Company (D305)</v>
          </cell>
          <cell r="C3618" t="str">
            <v>P20300901: Total Underwriting Revenue</v>
          </cell>
          <cell r="D3618">
            <v>4127</v>
          </cell>
          <cell r="E3618">
            <v>12680</v>
          </cell>
          <cell r="F3618">
            <v>15408</v>
          </cell>
          <cell r="G3618">
            <v>14775</v>
          </cell>
          <cell r="H3618">
            <v>10553</v>
          </cell>
        </row>
        <row r="3619">
          <cell r="A3619" t="str">
            <v>Sirius America Insurance Company (D305) P20306601: Gross Commissions</v>
          </cell>
          <cell r="B3619" t="str">
            <v>Sirius America Insurance Company (D305)</v>
          </cell>
          <cell r="C3619" t="str">
            <v>P20306601: Gross Commissions</v>
          </cell>
          <cell r="D3619">
            <v>2945</v>
          </cell>
          <cell r="E3619">
            <v>2902</v>
          </cell>
          <cell r="F3619">
            <v>3039</v>
          </cell>
          <cell r="G3619">
            <v>3162</v>
          </cell>
          <cell r="H3619">
            <v>2279</v>
          </cell>
        </row>
        <row r="3620">
          <cell r="A3620" t="str">
            <v>Sirius America Insurance Company (D305) P20306801: Ceded Commissions</v>
          </cell>
          <cell r="B3620" t="str">
            <v>Sirius America Insurance Company (D305)</v>
          </cell>
          <cell r="C3620" t="str">
            <v>P20306801: Ceded Commissions</v>
          </cell>
          <cell r="D3620">
            <v>2981</v>
          </cell>
          <cell r="E3620">
            <v>1215</v>
          </cell>
          <cell r="F3620">
            <v>490</v>
          </cell>
          <cell r="G3620">
            <v>478</v>
          </cell>
          <cell r="H3620">
            <v>393</v>
          </cell>
        </row>
        <row r="3621">
          <cell r="A3621" t="str">
            <v>Sirius America Insurance Company (D305) P20301601: General Exp.s</v>
          </cell>
          <cell r="B3621" t="str">
            <v>Sirius America Insurance Company (D305)</v>
          </cell>
          <cell r="C3621" t="str">
            <v>P20301601: General Exp.s</v>
          </cell>
          <cell r="D3621">
            <v>777</v>
          </cell>
          <cell r="E3621">
            <v>784</v>
          </cell>
          <cell r="F3621">
            <v>721</v>
          </cell>
          <cell r="G3621">
            <v>1285</v>
          </cell>
          <cell r="H3621">
            <v>1002</v>
          </cell>
        </row>
        <row r="3622">
          <cell r="A3622" t="str">
            <v>Sirius America Insurance Company (D305) P20301901: Total Claims and Exp.s</v>
          </cell>
          <cell r="B3622" t="str">
            <v>Sirius America Insurance Company (D305)</v>
          </cell>
          <cell r="C3622" t="str">
            <v>P20301901: Total Claims and Exp.s</v>
          </cell>
          <cell r="D3622">
            <v>-2700</v>
          </cell>
          <cell r="E3622">
            <v>4143</v>
          </cell>
          <cell r="F3622">
            <v>20653</v>
          </cell>
          <cell r="G3622">
            <v>12264</v>
          </cell>
          <cell r="H3622">
            <v>13754</v>
          </cell>
        </row>
        <row r="3623">
          <cell r="A3623" t="str">
            <v>Sirius America Insurance Company (D305) P20302901: Underwriting Income</v>
          </cell>
          <cell r="B3623" t="str">
            <v>Sirius America Insurance Company (D305)</v>
          </cell>
          <cell r="C3623" t="str">
            <v>P20302901: Underwriting Income</v>
          </cell>
          <cell r="D3623">
            <v>6827</v>
          </cell>
          <cell r="E3623">
            <v>8537</v>
          </cell>
          <cell r="F3623">
            <v>-5245</v>
          </cell>
          <cell r="G3623">
            <v>2511</v>
          </cell>
          <cell r="H3623">
            <v>-3201</v>
          </cell>
        </row>
        <row r="3624">
          <cell r="A3624" t="str">
            <v>Sirius America Insurance Company (D305) P20303901: Net Investment Income</v>
          </cell>
          <cell r="B3624" t="str">
            <v>Sirius America Insurance Company (D305)</v>
          </cell>
          <cell r="C3624" t="str">
            <v>P20303901: Net Investment Income</v>
          </cell>
          <cell r="D3624">
            <v>1201</v>
          </cell>
          <cell r="E3624">
            <v>1282</v>
          </cell>
          <cell r="F3624">
            <v>1586</v>
          </cell>
          <cell r="G3624">
            <v>1693</v>
          </cell>
          <cell r="H3624">
            <v>326</v>
          </cell>
        </row>
        <row r="3625">
          <cell r="A3625" t="str">
            <v>Sirius America Insurance Company (D305) P20308901: NET INCOME</v>
          </cell>
          <cell r="B3625" t="str">
            <v>Sirius America Insurance Company (D305)</v>
          </cell>
          <cell r="C3625" t="str">
            <v>P20308901: NET INCOME</v>
          </cell>
          <cell r="D3625">
            <v>6797</v>
          </cell>
          <cell r="E3625">
            <v>7305</v>
          </cell>
          <cell r="F3625">
            <v>-2730</v>
          </cell>
          <cell r="G3625">
            <v>3275</v>
          </cell>
          <cell r="H3625">
            <v>-1900</v>
          </cell>
        </row>
        <row r="3626">
          <cell r="A3626" t="str">
            <v>Sirius America Insurance Company (D305) P20451101: Transfers from (to) Head Office - Subtotal</v>
          </cell>
          <cell r="B3626" t="str">
            <v>Sirius America Insurance Company (D305)</v>
          </cell>
          <cell r="C3626" t="str">
            <v>P20451101: Transfers from (to) Head Office - Subtotal</v>
          </cell>
          <cell r="D3626">
            <v>-6864</v>
          </cell>
          <cell r="E3626">
            <v>-10195</v>
          </cell>
          <cell r="F3626">
            <v>39646</v>
          </cell>
          <cell r="G3626">
            <v>64</v>
          </cell>
          <cell r="H3626">
            <v>-25</v>
          </cell>
        </row>
        <row r="3627">
          <cell r="A3627" t="str">
            <v>Sirius America Insurance Company (D305) P20452001: Advances (Returns)</v>
          </cell>
          <cell r="B3627" t="str">
            <v>Sirius America Insurance Company (D305)</v>
          </cell>
          <cell r="C3627" t="str">
            <v>P20452001: Advances (Returns)</v>
          </cell>
          <cell r="D3627">
            <v>-7000</v>
          </cell>
          <cell r="E3627">
            <v>-10111</v>
          </cell>
          <cell r="F3627">
            <v>39646</v>
          </cell>
          <cell r="G3627">
            <v>64</v>
          </cell>
          <cell r="H3627">
            <v>-25</v>
          </cell>
        </row>
        <row r="3628">
          <cell r="A3628" t="str">
            <v>Sirius America Insurance Company (D305) P30610101: Capital available</v>
          </cell>
          <cell r="B3628" t="str">
            <v>Sirius America Insurance Company (D305)</v>
          </cell>
          <cell r="C3628" t="str">
            <v>P30610101: Capital available</v>
          </cell>
        </row>
        <row r="3629">
          <cell r="A3629" t="str">
            <v>Sirius America Insurance Company (D305) P30610901: Total Capital Available</v>
          </cell>
          <cell r="B3629" t="str">
            <v>Sirius America Insurance Company (D305)</v>
          </cell>
          <cell r="C3629" t="str">
            <v>P30610901: Total Capital Available</v>
          </cell>
        </row>
        <row r="3630">
          <cell r="A3630" t="str">
            <v>Sirius America Insurance Company (D305) P30611101: Net Assets Available</v>
          </cell>
          <cell r="B3630" t="str">
            <v>Sirius America Insurance Company (D305)</v>
          </cell>
          <cell r="C3630" t="str">
            <v>P30611101: Net Assets Available</v>
          </cell>
          <cell r="D3630">
            <v>41544</v>
          </cell>
          <cell r="E3630">
            <v>48813</v>
          </cell>
          <cell r="F3630">
            <v>72899</v>
          </cell>
          <cell r="G3630">
            <v>82156</v>
          </cell>
          <cell r="H3630">
            <v>75779</v>
          </cell>
        </row>
        <row r="3631">
          <cell r="A3631" t="str">
            <v>Sirius America Insurance Company (D305) P30611901: Total Net Assets Available</v>
          </cell>
          <cell r="B3631" t="str">
            <v>Sirius America Insurance Company (D305)</v>
          </cell>
          <cell r="C3631" t="str">
            <v>P30611901: Total Net Assets Available</v>
          </cell>
          <cell r="D3631">
            <v>41544</v>
          </cell>
          <cell r="E3631">
            <v>48813</v>
          </cell>
          <cell r="F3631">
            <v>72899</v>
          </cell>
          <cell r="G3631">
            <v>82156</v>
          </cell>
          <cell r="H3631">
            <v>75779</v>
          </cell>
        </row>
        <row r="3632">
          <cell r="A3632" t="str">
            <v>Sirius America Insurance Company (D305) P30615901: Total Capital (Margin) Required at Target</v>
          </cell>
          <cell r="B3632" t="str">
            <v>Sirius America Insurance Company (D305)</v>
          </cell>
          <cell r="C3632" t="str">
            <v>P30615901: Total Capital (Margin) Required at Target</v>
          </cell>
          <cell r="D3632">
            <v>4913</v>
          </cell>
          <cell r="E3632">
            <v>6570</v>
          </cell>
          <cell r="F3632">
            <v>8165</v>
          </cell>
          <cell r="G3632">
            <v>6485</v>
          </cell>
          <cell r="H3632">
            <v>6759</v>
          </cell>
        </row>
        <row r="3633">
          <cell r="A3633" t="str">
            <v>Sirius America Insurance Company (D305) P30616001: Minimum Capital (Margin) Required (line 59 / 1.5)</v>
          </cell>
          <cell r="B3633" t="str">
            <v>Sirius America Insurance Company (D305)</v>
          </cell>
          <cell r="C3633" t="str">
            <v>P30616001: Minimum Capital (Margin) Required (line 59 / 1.5)</v>
          </cell>
          <cell r="D3633">
            <v>3275</v>
          </cell>
          <cell r="E3633">
            <v>4380</v>
          </cell>
          <cell r="F3633">
            <v>5443</v>
          </cell>
          <cell r="G3633">
            <v>4323</v>
          </cell>
          <cell r="H3633">
            <v>4506</v>
          </cell>
        </row>
        <row r="3634">
          <cell r="A3634" t="str">
            <v>Sirius America Insurance Company (D305) P30616801: Total Capital (Margin) Required at Target : Specify</v>
          </cell>
          <cell r="B3634" t="str">
            <v>Sirius America Insurance Company (D305)</v>
          </cell>
          <cell r="C3634" t="str">
            <v>P30616801: Total Capital (Margin) Required at Target : Specify</v>
          </cell>
          <cell r="D3634">
            <v>0</v>
          </cell>
          <cell r="E3634">
            <v>0</v>
          </cell>
          <cell r="F3634">
            <v>0</v>
          </cell>
          <cell r="G3634">
            <v>0</v>
          </cell>
          <cell r="H3634">
            <v>0</v>
          </cell>
        </row>
        <row r="3635">
          <cell r="A3635" t="str">
            <v>Sirius America Insurance Company (D305) P30616901: Total minimum capital (margin) required</v>
          </cell>
          <cell r="B3635" t="str">
            <v>Sirius America Insurance Company (D305)</v>
          </cell>
          <cell r="C3635" t="str">
            <v>P30616901: Total minimum capital (margin) required</v>
          </cell>
          <cell r="D3635">
            <v>3275</v>
          </cell>
          <cell r="E3635">
            <v>4380</v>
          </cell>
          <cell r="F3635">
            <v>5443</v>
          </cell>
          <cell r="G3635">
            <v>4323</v>
          </cell>
          <cell r="H3635">
            <v>4506</v>
          </cell>
        </row>
        <row r="3636">
          <cell r="A3636" t="str">
            <v>Sirius America Insurance Company (D305) P30617901: Excess Capital (Net Assets Available) over Minimum Capital (Margin) Required</v>
          </cell>
          <cell r="B3636" t="str">
            <v>Sirius America Insurance Company (D305)</v>
          </cell>
          <cell r="C3636" t="str">
            <v>P30617901: Excess Capital (Net Assets Available) over Minimum Capital (Margin) Required</v>
          </cell>
          <cell r="D3636">
            <v>38269</v>
          </cell>
          <cell r="E3636">
            <v>44433</v>
          </cell>
          <cell r="F3636">
            <v>67456</v>
          </cell>
          <cell r="G3636">
            <v>77833</v>
          </cell>
          <cell r="H3636">
            <v>71273</v>
          </cell>
        </row>
        <row r="3637">
          <cell r="A3637" t="str">
            <v>Sirius America Insurance Company (D305) P30619001: Ratio (Line 09 or line 19 as a % of line 69)</v>
          </cell>
          <cell r="B3637" t="str">
            <v>Sirius America Insurance Company (D305)</v>
          </cell>
          <cell r="C3637" t="str">
            <v>P30619001: Ratio (Line 09 or line 19 as a % of line 69)</v>
          </cell>
          <cell r="D3637">
            <v>1268.52</v>
          </cell>
          <cell r="E3637">
            <v>1114.45</v>
          </cell>
          <cell r="F3637">
            <v>1339.32</v>
          </cell>
          <cell r="G3637">
            <v>1900.44</v>
          </cell>
          <cell r="H3637">
            <v>1681.74</v>
          </cell>
        </row>
        <row r="3638">
          <cell r="A3638" t="str">
            <v>Sompo Japan Insurance Inc. (D872) P20100101: Cash and Cash Equivalents</v>
          </cell>
          <cell r="B3638" t="str">
            <v>Sompo Japan Insurance Inc. (D872)</v>
          </cell>
          <cell r="C3638" t="str">
            <v>P20100101: Cash and Cash Equivalents</v>
          </cell>
          <cell r="D3638">
            <v>3042</v>
          </cell>
          <cell r="E3638">
            <v>29587</v>
          </cell>
          <cell r="F3638">
            <v>7498</v>
          </cell>
          <cell r="G3638">
            <v>7060</v>
          </cell>
          <cell r="H3638">
            <v>7126</v>
          </cell>
        </row>
        <row r="3639">
          <cell r="A3639" t="str">
            <v>Sompo Japan Insurance Inc. (D872) P20101901: Total Investments</v>
          </cell>
          <cell r="B3639" t="str">
            <v>Sompo Japan Insurance Inc. (D872)</v>
          </cell>
          <cell r="C3639" t="str">
            <v>P20101901: Total Investments</v>
          </cell>
          <cell r="D3639">
            <v>90239</v>
          </cell>
          <cell r="E3639">
            <v>68250</v>
          </cell>
          <cell r="F3639">
            <v>93098</v>
          </cell>
          <cell r="G3639">
            <v>90625</v>
          </cell>
          <cell r="H3639">
            <v>98416</v>
          </cell>
        </row>
        <row r="3640">
          <cell r="A3640" t="str">
            <v>Sompo Japan Insurance Inc. (D872) P20108901: TOTAL ASSETS</v>
          </cell>
          <cell r="B3640" t="str">
            <v>Sompo Japan Insurance Inc. (D872)</v>
          </cell>
          <cell r="C3640" t="str">
            <v>P20108901: TOTAL ASSETS</v>
          </cell>
          <cell r="D3640">
            <v>97292</v>
          </cell>
          <cell r="E3640">
            <v>101258</v>
          </cell>
          <cell r="F3640">
            <v>104791</v>
          </cell>
          <cell r="G3640">
            <v>106320</v>
          </cell>
          <cell r="H3640">
            <v>109998</v>
          </cell>
        </row>
        <row r="3641">
          <cell r="A3641" t="str">
            <v>Sompo Japan Insurance Inc. (D872) P20108902: TOTAL ASSETS - Vested</v>
          </cell>
          <cell r="B3641" t="str">
            <v>Sompo Japan Insurance Inc. (D872)</v>
          </cell>
          <cell r="C3641" t="str">
            <v>P20108902: TOTAL ASSETS - Vested</v>
          </cell>
          <cell r="D3641">
            <v>66645</v>
          </cell>
          <cell r="E3641">
            <v>91397</v>
          </cell>
          <cell r="F3641">
            <v>68973</v>
          </cell>
          <cell r="G3641">
            <v>70101</v>
          </cell>
          <cell r="H3641">
            <v>70889</v>
          </cell>
        </row>
        <row r="3642">
          <cell r="A3642" t="str">
            <v>Sompo Japan Insurance Inc. (D872) P20201201: Unearned Premiums</v>
          </cell>
          <cell r="B3642" t="str">
            <v>Sompo Japan Insurance Inc. (D872)</v>
          </cell>
          <cell r="C3642" t="str">
            <v>P20201201: Unearned Premiums</v>
          </cell>
          <cell r="D3642">
            <v>4016</v>
          </cell>
          <cell r="E3642">
            <v>4326</v>
          </cell>
          <cell r="F3642">
            <v>4475</v>
          </cell>
          <cell r="G3642">
            <v>5185</v>
          </cell>
          <cell r="H3642">
            <v>5721</v>
          </cell>
        </row>
        <row r="3643">
          <cell r="A3643" t="str">
            <v>Sompo Japan Insurance Inc. (D872) P20201301: Unpaid Claims &amp; Exp</v>
          </cell>
          <cell r="B3643" t="str">
            <v>Sompo Japan Insurance Inc. (D872)</v>
          </cell>
          <cell r="C3643" t="str">
            <v>P20201301: Unpaid Claims &amp; Exp</v>
          </cell>
          <cell r="D3643">
            <v>6800</v>
          </cell>
          <cell r="E3643">
            <v>9058</v>
          </cell>
          <cell r="F3643">
            <v>11115</v>
          </cell>
          <cell r="G3643">
            <v>7791</v>
          </cell>
          <cell r="H3643">
            <v>9398</v>
          </cell>
        </row>
        <row r="3644">
          <cell r="A3644" t="str">
            <v>Sompo Japan Insurance Inc. (D872) P20202901: TOTAL LIABILITIES</v>
          </cell>
          <cell r="B3644" t="str">
            <v>Sompo Japan Insurance Inc. (D872)</v>
          </cell>
          <cell r="C3644" t="str">
            <v>P20202901: TOTAL LIABILITIES</v>
          </cell>
          <cell r="D3644">
            <v>11145</v>
          </cell>
          <cell r="E3644">
            <v>13760</v>
          </cell>
          <cell r="F3644">
            <v>15894</v>
          </cell>
          <cell r="G3644">
            <v>13902</v>
          </cell>
          <cell r="H3644">
            <v>15361</v>
          </cell>
        </row>
        <row r="3645">
          <cell r="A3645" t="str">
            <v>Sompo Japan Insurance Inc. (D872) P20204901: TOTAL EQUITY</v>
          </cell>
          <cell r="B3645" t="str">
            <v>Sompo Japan Insurance Inc. (D872)</v>
          </cell>
          <cell r="C3645" t="str">
            <v>P20204901: TOTAL EQUITY</v>
          </cell>
        </row>
        <row r="3646">
          <cell r="A3646" t="str">
            <v>Sompo Japan Insurance Inc. (D872) P20206901: Total Head Office Account, Reserves and AOCI</v>
          </cell>
          <cell r="B3646" t="str">
            <v>Sompo Japan Insurance Inc. (D872)</v>
          </cell>
          <cell r="C3646" t="str">
            <v>P20206901: Total Head Office Account, Reserves and AOCI</v>
          </cell>
          <cell r="D3646">
            <v>86147</v>
          </cell>
          <cell r="E3646">
            <v>87498</v>
          </cell>
          <cell r="F3646">
            <v>88897</v>
          </cell>
          <cell r="G3646">
            <v>92418</v>
          </cell>
          <cell r="H3646">
            <v>94637</v>
          </cell>
        </row>
        <row r="3647">
          <cell r="A3647" t="str">
            <v>Sompo Japan Insurance Inc. (D872) P20300101: Direct Written Premiums</v>
          </cell>
          <cell r="B3647" t="str">
            <v>Sompo Japan Insurance Inc. (D872)</v>
          </cell>
          <cell r="C3647" t="str">
            <v>P20300101: Direct Written Premiums</v>
          </cell>
          <cell r="D3647">
            <v>6278</v>
          </cell>
          <cell r="E3647">
            <v>7351</v>
          </cell>
          <cell r="F3647">
            <v>7357</v>
          </cell>
          <cell r="G3647">
            <v>8839</v>
          </cell>
          <cell r="H3647">
            <v>7750</v>
          </cell>
        </row>
        <row r="3648">
          <cell r="A3648" t="str">
            <v>Sompo Japan Insurance Inc. (D872) P20300201: Reinsurance Assumed</v>
          </cell>
          <cell r="B3648" t="str">
            <v>Sompo Japan Insurance Inc. (D872)</v>
          </cell>
          <cell r="C3648" t="str">
            <v>P20300201: Reinsurance Assumed</v>
          </cell>
          <cell r="D3648">
            <v>2333</v>
          </cell>
          <cell r="E3648">
            <v>2409</v>
          </cell>
          <cell r="F3648">
            <v>2685</v>
          </cell>
          <cell r="G3648">
            <v>3088</v>
          </cell>
          <cell r="H3648">
            <v>2016</v>
          </cell>
        </row>
        <row r="3649">
          <cell r="A3649" t="str">
            <v>Sompo Japan Insurance Inc. (D872) P20300301: Reinsurance Ceded</v>
          </cell>
          <cell r="B3649" t="str">
            <v>Sompo Japan Insurance Inc. (D872)</v>
          </cell>
          <cell r="C3649" t="str">
            <v>P20300301: Reinsurance Ceded</v>
          </cell>
          <cell r="D3649">
            <v>1750</v>
          </cell>
          <cell r="E3649">
            <v>1857</v>
          </cell>
          <cell r="F3649">
            <v>1885</v>
          </cell>
          <cell r="G3649">
            <v>1886</v>
          </cell>
          <cell r="H3649">
            <v>1921</v>
          </cell>
        </row>
        <row r="3650">
          <cell r="A3650" t="str">
            <v>Sompo Japan Insurance Inc. (D872) P20300401: Net Premiums Written</v>
          </cell>
          <cell r="B3650" t="str">
            <v>Sompo Japan Insurance Inc. (D872)</v>
          </cell>
          <cell r="C3650" t="str">
            <v>P20300401: Net Premiums Written</v>
          </cell>
          <cell r="D3650">
            <v>6861</v>
          </cell>
          <cell r="E3650">
            <v>7903</v>
          </cell>
          <cell r="F3650">
            <v>8157</v>
          </cell>
          <cell r="G3650">
            <v>10041</v>
          </cell>
          <cell r="H3650">
            <v>7845</v>
          </cell>
        </row>
        <row r="3651">
          <cell r="A3651" t="str">
            <v>Sompo Japan Insurance Inc. (D872) P20300601: Net Premiums Earned</v>
          </cell>
          <cell r="B3651" t="str">
            <v>Sompo Japan Insurance Inc. (D872)</v>
          </cell>
          <cell r="C3651" t="str">
            <v>P20300601: Net Premiums Earned</v>
          </cell>
          <cell r="D3651">
            <v>6753</v>
          </cell>
          <cell r="E3651">
            <v>7622</v>
          </cell>
          <cell r="F3651">
            <v>8012</v>
          </cell>
          <cell r="G3651">
            <v>9316</v>
          </cell>
          <cell r="H3651">
            <v>7696</v>
          </cell>
        </row>
        <row r="3652">
          <cell r="A3652" t="str">
            <v>Sompo Japan Insurance Inc. (D872) P20306201: Gross Claims and Adjustment Expenses</v>
          </cell>
          <cell r="B3652" t="str">
            <v>Sompo Japan Insurance Inc. (D872)</v>
          </cell>
          <cell r="C3652" t="str">
            <v>P20306201: Gross Claims and Adjustment Expenses</v>
          </cell>
          <cell r="D3652">
            <v>4701</v>
          </cell>
          <cell r="E3652">
            <v>5254</v>
          </cell>
          <cell r="F3652">
            <v>5542</v>
          </cell>
          <cell r="G3652">
            <v>3747</v>
          </cell>
          <cell r="H3652">
            <v>3290</v>
          </cell>
        </row>
        <row r="3653">
          <cell r="A3653" t="str">
            <v>Sompo Japan Insurance Inc. (D872) P20301001: Net Claims and Adj. Exp.</v>
          </cell>
          <cell r="B3653" t="str">
            <v>Sompo Japan Insurance Inc. (D872)</v>
          </cell>
          <cell r="C3653" t="str">
            <v>P20301001: Net Claims and Adj. Exp.</v>
          </cell>
          <cell r="D3653">
            <v>4675</v>
          </cell>
          <cell r="E3653">
            <v>5244</v>
          </cell>
          <cell r="F3653">
            <v>5541</v>
          </cell>
          <cell r="G3653">
            <v>3747</v>
          </cell>
          <cell r="H3653">
            <v>3290</v>
          </cell>
        </row>
        <row r="3654">
          <cell r="A3654" t="str">
            <v>Sompo Japan Insurance Inc. (D872) P20300901: Total Underwriting Revenue</v>
          </cell>
          <cell r="B3654" t="str">
            <v>Sompo Japan Insurance Inc. (D872)</v>
          </cell>
          <cell r="C3654" t="str">
            <v>P20300901: Total Underwriting Revenue</v>
          </cell>
          <cell r="D3654">
            <v>6753</v>
          </cell>
          <cell r="E3654">
            <v>7622</v>
          </cell>
          <cell r="F3654">
            <v>8012</v>
          </cell>
          <cell r="G3654">
            <v>9316</v>
          </cell>
          <cell r="H3654">
            <v>7696</v>
          </cell>
        </row>
        <row r="3655">
          <cell r="A3655" t="str">
            <v>Sompo Japan Insurance Inc. (D872) P20306601: Gross Commissions</v>
          </cell>
          <cell r="B3655" t="str">
            <v>Sompo Japan Insurance Inc. (D872)</v>
          </cell>
          <cell r="C3655" t="str">
            <v>P20306601: Gross Commissions</v>
          </cell>
          <cell r="D3655">
            <v>1085</v>
          </cell>
          <cell r="E3655">
            <v>1240</v>
          </cell>
          <cell r="F3655">
            <v>1315</v>
          </cell>
          <cell r="G3655">
            <v>1531</v>
          </cell>
          <cell r="H3655">
            <v>1262</v>
          </cell>
        </row>
        <row r="3656">
          <cell r="A3656" t="str">
            <v>Sompo Japan Insurance Inc. (D872) P20306801: Ceded Commissions</v>
          </cell>
          <cell r="B3656" t="str">
            <v>Sompo Japan Insurance Inc. (D872)</v>
          </cell>
          <cell r="C3656" t="str">
            <v>P20306801: Ceded Commissions</v>
          </cell>
          <cell r="D3656">
            <v>20</v>
          </cell>
          <cell r="E3656">
            <v>30</v>
          </cell>
          <cell r="F3656">
            <v>16</v>
          </cell>
          <cell r="G3656">
            <v>13</v>
          </cell>
          <cell r="H3656">
            <v>9</v>
          </cell>
        </row>
        <row r="3657">
          <cell r="A3657" t="str">
            <v>Sompo Japan Insurance Inc. (D872) P20301601: General Exp.s</v>
          </cell>
          <cell r="B3657" t="str">
            <v>Sompo Japan Insurance Inc. (D872)</v>
          </cell>
          <cell r="C3657" t="str">
            <v>P20301601: General Exp.s</v>
          </cell>
          <cell r="D3657">
            <v>655</v>
          </cell>
          <cell r="E3657">
            <v>679</v>
          </cell>
          <cell r="F3657">
            <v>814</v>
          </cell>
          <cell r="G3657">
            <v>638</v>
          </cell>
          <cell r="H3657">
            <v>680</v>
          </cell>
        </row>
        <row r="3658">
          <cell r="A3658" t="str">
            <v>Sompo Japan Insurance Inc. (D872) P20301901: Total Claims and Exp.s</v>
          </cell>
          <cell r="B3658" t="str">
            <v>Sompo Japan Insurance Inc. (D872)</v>
          </cell>
          <cell r="C3658" t="str">
            <v>P20301901: Total Claims and Exp.s</v>
          </cell>
          <cell r="D3658">
            <v>7512</v>
          </cell>
          <cell r="E3658">
            <v>8358</v>
          </cell>
          <cell r="F3658">
            <v>8858</v>
          </cell>
          <cell r="G3658">
            <v>7281</v>
          </cell>
          <cell r="H3658">
            <v>6444</v>
          </cell>
        </row>
        <row r="3659">
          <cell r="A3659" t="str">
            <v>Sompo Japan Insurance Inc. (D872) P20302901: Underwriting Income</v>
          </cell>
          <cell r="B3659" t="str">
            <v>Sompo Japan Insurance Inc. (D872)</v>
          </cell>
          <cell r="C3659" t="str">
            <v>P20302901: Underwriting Income</v>
          </cell>
          <cell r="D3659">
            <v>-759</v>
          </cell>
          <cell r="E3659">
            <v>-736</v>
          </cell>
          <cell r="F3659">
            <v>-846</v>
          </cell>
          <cell r="G3659">
            <v>2035</v>
          </cell>
          <cell r="H3659">
            <v>1252</v>
          </cell>
        </row>
        <row r="3660">
          <cell r="A3660" t="str">
            <v>Sompo Japan Insurance Inc. (D872) P20303901: Net Investment Income</v>
          </cell>
          <cell r="B3660" t="str">
            <v>Sompo Japan Insurance Inc. (D872)</v>
          </cell>
          <cell r="C3660" t="str">
            <v>P20303901: Net Investment Income</v>
          </cell>
          <cell r="D3660">
            <v>1394</v>
          </cell>
          <cell r="E3660">
            <v>1369</v>
          </cell>
          <cell r="F3660">
            <v>1459</v>
          </cell>
          <cell r="G3660">
            <v>1470</v>
          </cell>
          <cell r="H3660">
            <v>882</v>
          </cell>
        </row>
        <row r="3661">
          <cell r="A3661" t="str">
            <v>Sompo Japan Insurance Inc. (D872) P20308901: NET INCOME</v>
          </cell>
          <cell r="B3661" t="str">
            <v>Sompo Japan Insurance Inc. (D872)</v>
          </cell>
          <cell r="C3661" t="str">
            <v>P20308901: NET INCOME</v>
          </cell>
          <cell r="D3661">
            <v>724</v>
          </cell>
          <cell r="E3661">
            <v>796</v>
          </cell>
          <cell r="F3661">
            <v>717</v>
          </cell>
          <cell r="G3661">
            <v>2821</v>
          </cell>
          <cell r="H3661">
            <v>1765</v>
          </cell>
        </row>
        <row r="3662">
          <cell r="A3662" t="str">
            <v>Sompo Japan Insurance Inc. (D872) P20451101: Transfers from (to) Head Office - Subtotal</v>
          </cell>
          <cell r="B3662" t="str">
            <v>Sompo Japan Insurance Inc. (D872)</v>
          </cell>
          <cell r="C3662" t="str">
            <v>P20451101: Transfers from (to) Head Office - Subtotal</v>
          </cell>
          <cell r="D3662">
            <v>552</v>
          </cell>
          <cell r="E3662">
            <v>630</v>
          </cell>
          <cell r="F3662">
            <v>764</v>
          </cell>
          <cell r="G3662">
            <v>700</v>
          </cell>
          <cell r="H3662">
            <v>454</v>
          </cell>
        </row>
        <row r="3663">
          <cell r="A3663" t="str">
            <v>Sompo Japan Insurance Inc. (D872) P20452001: Advances (Returns)</v>
          </cell>
          <cell r="B3663" t="str">
            <v>Sompo Japan Insurance Inc. (D872)</v>
          </cell>
          <cell r="C3663" t="str">
            <v>P20452001: Advances (Returns)</v>
          </cell>
          <cell r="D3663">
            <v>0</v>
          </cell>
          <cell r="E3663">
            <v>0</v>
          </cell>
          <cell r="F3663">
            <v>0</v>
          </cell>
          <cell r="G3663">
            <v>0</v>
          </cell>
          <cell r="H3663">
            <v>0</v>
          </cell>
        </row>
        <row r="3664">
          <cell r="A3664" t="str">
            <v>Sompo Japan Insurance Inc. (D872) P30610101: Capital available</v>
          </cell>
          <cell r="B3664" t="str">
            <v>Sompo Japan Insurance Inc. (D872)</v>
          </cell>
          <cell r="C3664" t="str">
            <v>P30610101: Capital available</v>
          </cell>
        </row>
        <row r="3665">
          <cell r="A3665" t="str">
            <v>Sompo Japan Insurance Inc. (D872) P30610901: Total Capital Available</v>
          </cell>
          <cell r="B3665" t="str">
            <v>Sompo Japan Insurance Inc. (D872)</v>
          </cell>
          <cell r="C3665" t="str">
            <v>P30610901: Total Capital Available</v>
          </cell>
        </row>
        <row r="3666">
          <cell r="A3666" t="str">
            <v>Sompo Japan Insurance Inc. (D872) P30611101: Net Assets Available</v>
          </cell>
          <cell r="B3666" t="str">
            <v>Sompo Japan Insurance Inc. (D872)</v>
          </cell>
          <cell r="C3666" t="str">
            <v>P30611101: Net Assets Available</v>
          </cell>
          <cell r="D3666">
            <v>57670</v>
          </cell>
          <cell r="E3666">
            <v>79943</v>
          </cell>
          <cell r="F3666">
            <v>55533</v>
          </cell>
          <cell r="G3666">
            <v>58618</v>
          </cell>
          <cell r="H3666">
            <v>59028</v>
          </cell>
        </row>
        <row r="3667">
          <cell r="A3667" t="str">
            <v>Sompo Japan Insurance Inc. (D872) P30611901: Total Net Assets Available</v>
          </cell>
          <cell r="B3667" t="str">
            <v>Sompo Japan Insurance Inc. (D872)</v>
          </cell>
          <cell r="C3667" t="str">
            <v>P30611901: Total Net Assets Available</v>
          </cell>
          <cell r="D3667">
            <v>57670</v>
          </cell>
          <cell r="E3667">
            <v>79943</v>
          </cell>
          <cell r="F3667">
            <v>55533</v>
          </cell>
          <cell r="G3667">
            <v>58618</v>
          </cell>
          <cell r="H3667">
            <v>59028</v>
          </cell>
        </row>
        <row r="3668">
          <cell r="A3668" t="str">
            <v>Sompo Japan Insurance Inc. (D872) P30615901: Total Capital (Margin) Required at Target</v>
          </cell>
          <cell r="B3668" t="str">
            <v>Sompo Japan Insurance Inc. (D872)</v>
          </cell>
          <cell r="C3668" t="str">
            <v>P30615901: Total Capital (Margin) Required at Target</v>
          </cell>
          <cell r="D3668">
            <v>2959</v>
          </cell>
          <cell r="E3668">
            <v>3742</v>
          </cell>
          <cell r="F3668">
            <v>4264</v>
          </cell>
          <cell r="G3668">
            <v>4240</v>
          </cell>
          <cell r="H3668">
            <v>4274</v>
          </cell>
        </row>
        <row r="3669">
          <cell r="A3669" t="str">
            <v>Sompo Japan Insurance Inc. (D872) P30616001: Minimum Capital (Margin) Required (line 59 / 1.5)</v>
          </cell>
          <cell r="B3669" t="str">
            <v>Sompo Japan Insurance Inc. (D872)</v>
          </cell>
          <cell r="C3669" t="str">
            <v>P30616001: Minimum Capital (Margin) Required (line 59 / 1.5)</v>
          </cell>
          <cell r="D3669">
            <v>1973</v>
          </cell>
          <cell r="E3669">
            <v>2495</v>
          </cell>
          <cell r="F3669">
            <v>2843</v>
          </cell>
          <cell r="G3669">
            <v>2827</v>
          </cell>
          <cell r="H3669">
            <v>2849</v>
          </cell>
        </row>
        <row r="3670">
          <cell r="A3670" t="str">
            <v>Sompo Japan Insurance Inc. (D872) P30616801: Total Capital (Margin) Required at Target : Specify</v>
          </cell>
          <cell r="B3670" t="str">
            <v>Sompo Japan Insurance Inc. (D872)</v>
          </cell>
          <cell r="C3670" t="str">
            <v>P30616801: Total Capital (Margin) Required at Target : Specify</v>
          </cell>
          <cell r="D3670">
            <v>0</v>
          </cell>
          <cell r="E3670">
            <v>0</v>
          </cell>
          <cell r="F3670">
            <v>0</v>
          </cell>
          <cell r="G3670">
            <v>0</v>
          </cell>
          <cell r="H3670">
            <v>0</v>
          </cell>
        </row>
        <row r="3671">
          <cell r="A3671" t="str">
            <v>Sompo Japan Insurance Inc. (D872) P30616901: Total minimum capital (margin) required</v>
          </cell>
          <cell r="B3671" t="str">
            <v>Sompo Japan Insurance Inc. (D872)</v>
          </cell>
          <cell r="C3671" t="str">
            <v>P30616901: Total minimum capital (margin) required</v>
          </cell>
          <cell r="D3671">
            <v>1973</v>
          </cell>
          <cell r="E3671">
            <v>2495</v>
          </cell>
          <cell r="F3671">
            <v>2843</v>
          </cell>
          <cell r="G3671">
            <v>2827</v>
          </cell>
          <cell r="H3671">
            <v>2849</v>
          </cell>
        </row>
        <row r="3672">
          <cell r="A3672" t="str">
            <v>Sompo Japan Insurance Inc. (D872) P30617901: Excess Capital (Net Assets Available) over Minimum Capital (Margin) Required</v>
          </cell>
          <cell r="B3672" t="str">
            <v>Sompo Japan Insurance Inc. (D872)</v>
          </cell>
          <cell r="C3672" t="str">
            <v>P30617901: Excess Capital (Net Assets Available) over Minimum Capital (Margin) Required</v>
          </cell>
          <cell r="D3672">
            <v>55697</v>
          </cell>
          <cell r="E3672">
            <v>77448</v>
          </cell>
          <cell r="F3672">
            <v>52690</v>
          </cell>
          <cell r="G3672">
            <v>55791</v>
          </cell>
          <cell r="H3672">
            <v>56179</v>
          </cell>
        </row>
        <row r="3673">
          <cell r="A3673" t="str">
            <v>Sompo Japan Insurance Inc. (D872) P30619001: Ratio (Line 09 or line 19 as a % of line 69)</v>
          </cell>
          <cell r="B3673" t="str">
            <v>Sompo Japan Insurance Inc. (D872)</v>
          </cell>
          <cell r="C3673" t="str">
            <v>P30619001: Ratio (Line 09 or line 19 as a % of line 69)</v>
          </cell>
          <cell r="D3673">
            <v>2922.96</v>
          </cell>
          <cell r="E3673">
            <v>3204.13</v>
          </cell>
          <cell r="F3673">
            <v>1953.32</v>
          </cell>
          <cell r="G3673">
            <v>2073.5100000000002</v>
          </cell>
          <cell r="H3673">
            <v>2071.88</v>
          </cell>
        </row>
        <row r="3674">
          <cell r="A3674" t="str">
            <v>St. Paul Fire and Marine Insurance Company (D672) P20100101: Cash and Cash Equivalents</v>
          </cell>
          <cell r="B3674" t="str">
            <v>St. Paul Fire and Marine Insurance Company (D672)</v>
          </cell>
          <cell r="C3674" t="str">
            <v>P20100101: Cash and Cash Equivalents</v>
          </cell>
          <cell r="D3674">
            <v>18883</v>
          </cell>
          <cell r="E3674">
            <v>20609</v>
          </cell>
          <cell r="F3674">
            <v>31181</v>
          </cell>
          <cell r="G3674">
            <v>26166</v>
          </cell>
          <cell r="H3674">
            <v>16614</v>
          </cell>
        </row>
        <row r="3675">
          <cell r="A3675" t="str">
            <v>St. Paul Fire and Marine Insurance Company (D672) P20101901: Total Investments</v>
          </cell>
          <cell r="B3675" t="str">
            <v>St. Paul Fire and Marine Insurance Company (D672)</v>
          </cell>
          <cell r="C3675" t="str">
            <v>P20101901: Total Investments</v>
          </cell>
          <cell r="D3675">
            <v>584665</v>
          </cell>
          <cell r="E3675">
            <v>570035</v>
          </cell>
          <cell r="F3675">
            <v>542504</v>
          </cell>
          <cell r="G3675">
            <v>577781</v>
          </cell>
          <cell r="H3675">
            <v>587406</v>
          </cell>
        </row>
        <row r="3676">
          <cell r="A3676" t="str">
            <v>St. Paul Fire and Marine Insurance Company (D672) P20108901: TOTAL ASSETS</v>
          </cell>
          <cell r="B3676" t="str">
            <v>St. Paul Fire and Marine Insurance Company (D672)</v>
          </cell>
          <cell r="C3676" t="str">
            <v>P20108901: TOTAL ASSETS</v>
          </cell>
          <cell r="D3676">
            <v>739778</v>
          </cell>
          <cell r="E3676">
            <v>716733</v>
          </cell>
          <cell r="F3676">
            <v>679282</v>
          </cell>
          <cell r="G3676">
            <v>703081</v>
          </cell>
          <cell r="H3676">
            <v>696625</v>
          </cell>
        </row>
        <row r="3677">
          <cell r="A3677" t="str">
            <v>St. Paul Fire and Marine Insurance Company (D672) P20108902: TOTAL ASSETS - Vested</v>
          </cell>
          <cell r="B3677" t="str">
            <v>St. Paul Fire and Marine Insurance Company (D672)</v>
          </cell>
          <cell r="C3677" t="str">
            <v>P20108902: TOTAL ASSETS - Vested</v>
          </cell>
          <cell r="D3677">
            <v>555594</v>
          </cell>
          <cell r="E3677">
            <v>520727</v>
          </cell>
          <cell r="F3677">
            <v>444919</v>
          </cell>
          <cell r="G3677">
            <v>457730</v>
          </cell>
          <cell r="H3677">
            <v>448395</v>
          </cell>
        </row>
        <row r="3678">
          <cell r="A3678" t="str">
            <v>St. Paul Fire and Marine Insurance Company (D672) P20201201: Unearned Premiums</v>
          </cell>
          <cell r="B3678" t="str">
            <v>St. Paul Fire and Marine Insurance Company (D672)</v>
          </cell>
          <cell r="C3678" t="str">
            <v>P20201201: Unearned Premiums</v>
          </cell>
          <cell r="D3678">
            <v>43930</v>
          </cell>
          <cell r="E3678">
            <v>42476</v>
          </cell>
          <cell r="F3678">
            <v>38115</v>
          </cell>
          <cell r="G3678">
            <v>33228</v>
          </cell>
          <cell r="H3678">
            <v>25266</v>
          </cell>
        </row>
        <row r="3679">
          <cell r="A3679" t="str">
            <v>St. Paul Fire and Marine Insurance Company (D672) P20201301: Unpaid Claims &amp; Exp</v>
          </cell>
          <cell r="B3679" t="str">
            <v>St. Paul Fire and Marine Insurance Company (D672)</v>
          </cell>
          <cell r="C3679" t="str">
            <v>P20201301: Unpaid Claims &amp; Exp</v>
          </cell>
          <cell r="D3679">
            <v>348821</v>
          </cell>
          <cell r="E3679">
            <v>321468</v>
          </cell>
          <cell r="F3679">
            <v>268194</v>
          </cell>
          <cell r="G3679">
            <v>282524</v>
          </cell>
          <cell r="H3679">
            <v>279857</v>
          </cell>
        </row>
        <row r="3680">
          <cell r="A3680" t="str">
            <v>St. Paul Fire and Marine Insurance Company (D672) P20202901: TOTAL LIABILITIES</v>
          </cell>
          <cell r="B3680" t="str">
            <v>St. Paul Fire and Marine Insurance Company (D672)</v>
          </cell>
          <cell r="C3680" t="str">
            <v>P20202901: TOTAL LIABILITIES</v>
          </cell>
          <cell r="D3680">
            <v>461182</v>
          </cell>
          <cell r="E3680">
            <v>395651</v>
          </cell>
          <cell r="F3680">
            <v>340001</v>
          </cell>
          <cell r="G3680">
            <v>342193</v>
          </cell>
          <cell r="H3680">
            <v>330185</v>
          </cell>
        </row>
        <row r="3681">
          <cell r="A3681" t="str">
            <v>St. Paul Fire and Marine Insurance Company (D672) P20204901: TOTAL EQUITY</v>
          </cell>
          <cell r="B3681" t="str">
            <v>St. Paul Fire and Marine Insurance Company (D672)</v>
          </cell>
          <cell r="C3681" t="str">
            <v>P20204901: TOTAL EQUITY</v>
          </cell>
        </row>
        <row r="3682">
          <cell r="A3682" t="str">
            <v>St. Paul Fire and Marine Insurance Company (D672) P20206901: Total Head Office Account, Reserves and AOCI</v>
          </cell>
          <cell r="B3682" t="str">
            <v>St. Paul Fire and Marine Insurance Company (D672)</v>
          </cell>
          <cell r="C3682" t="str">
            <v>P20206901: Total Head Office Account, Reserves and AOCI</v>
          </cell>
          <cell r="D3682">
            <v>278596</v>
          </cell>
          <cell r="E3682">
            <v>321082</v>
          </cell>
          <cell r="F3682">
            <v>339281</v>
          </cell>
          <cell r="G3682">
            <v>360888</v>
          </cell>
          <cell r="H3682">
            <v>366440</v>
          </cell>
        </row>
        <row r="3683">
          <cell r="A3683" t="str">
            <v>St. Paul Fire and Marine Insurance Company (D672) P20300101: Direct Written Premiums</v>
          </cell>
          <cell r="B3683" t="str">
            <v>St. Paul Fire and Marine Insurance Company (D672)</v>
          </cell>
          <cell r="C3683" t="str">
            <v>P20300101: Direct Written Premiums</v>
          </cell>
          <cell r="D3683">
            <v>96227</v>
          </cell>
          <cell r="E3683">
            <v>92089</v>
          </cell>
          <cell r="F3683">
            <v>85690</v>
          </cell>
          <cell r="G3683">
            <v>75671</v>
          </cell>
          <cell r="H3683">
            <v>44512</v>
          </cell>
        </row>
        <row r="3684">
          <cell r="A3684" t="str">
            <v>St. Paul Fire and Marine Insurance Company (D672) P20300201: Reinsurance Assumed</v>
          </cell>
          <cell r="B3684" t="str">
            <v>St. Paul Fire and Marine Insurance Company (D672)</v>
          </cell>
          <cell r="C3684" t="str">
            <v>P20300201: Reinsurance Assumed</v>
          </cell>
          <cell r="D3684">
            <v>2463</v>
          </cell>
          <cell r="E3684">
            <v>3182</v>
          </cell>
          <cell r="F3684">
            <v>2372</v>
          </cell>
          <cell r="G3684">
            <v>2100</v>
          </cell>
          <cell r="H3684">
            <v>3000</v>
          </cell>
        </row>
        <row r="3685">
          <cell r="A3685" t="str">
            <v>St. Paul Fire and Marine Insurance Company (D672) P20300301: Reinsurance Ceded</v>
          </cell>
          <cell r="B3685" t="str">
            <v>St. Paul Fire and Marine Insurance Company (D672)</v>
          </cell>
          <cell r="C3685" t="str">
            <v>P20300301: Reinsurance Ceded</v>
          </cell>
          <cell r="D3685">
            <v>14400</v>
          </cell>
          <cell r="E3685">
            <v>11397</v>
          </cell>
          <cell r="F3685">
            <v>13087</v>
          </cell>
          <cell r="G3685">
            <v>13707</v>
          </cell>
          <cell r="H3685">
            <v>12038</v>
          </cell>
        </row>
        <row r="3686">
          <cell r="A3686" t="str">
            <v>St. Paul Fire and Marine Insurance Company (D672) P20300401: Net Premiums Written</v>
          </cell>
          <cell r="B3686" t="str">
            <v>St. Paul Fire and Marine Insurance Company (D672)</v>
          </cell>
          <cell r="C3686" t="str">
            <v>P20300401: Net Premiums Written</v>
          </cell>
          <cell r="D3686">
            <v>84290</v>
          </cell>
          <cell r="E3686">
            <v>83874</v>
          </cell>
          <cell r="F3686">
            <v>74975</v>
          </cell>
          <cell r="G3686">
            <v>64064</v>
          </cell>
          <cell r="H3686">
            <v>35474</v>
          </cell>
        </row>
        <row r="3687">
          <cell r="A3687" t="str">
            <v>St. Paul Fire and Marine Insurance Company (D672) P20300601: Net Premiums Earned</v>
          </cell>
          <cell r="B3687" t="str">
            <v>St. Paul Fire and Marine Insurance Company (D672)</v>
          </cell>
          <cell r="C3687" t="str">
            <v>P20300601: Net Premiums Earned</v>
          </cell>
          <cell r="D3687">
            <v>86336</v>
          </cell>
          <cell r="E3687">
            <v>84327</v>
          </cell>
          <cell r="F3687">
            <v>80140</v>
          </cell>
          <cell r="G3687">
            <v>68890</v>
          </cell>
          <cell r="H3687">
            <v>45112</v>
          </cell>
        </row>
        <row r="3688">
          <cell r="A3688" t="str">
            <v>St. Paul Fire and Marine Insurance Company (D672) P20306201: Gross Claims and Adjustment Expenses</v>
          </cell>
          <cell r="B3688" t="str">
            <v>St. Paul Fire and Marine Insurance Company (D672)</v>
          </cell>
          <cell r="C3688" t="str">
            <v>P20306201: Gross Claims and Adjustment Expenses</v>
          </cell>
          <cell r="D3688">
            <v>60071</v>
          </cell>
          <cell r="E3688">
            <v>56888</v>
          </cell>
          <cell r="F3688">
            <v>56141</v>
          </cell>
          <cell r="G3688">
            <v>58751</v>
          </cell>
          <cell r="H3688">
            <v>18085</v>
          </cell>
        </row>
        <row r="3689">
          <cell r="A3689" t="str">
            <v>St. Paul Fire and Marine Insurance Company (D672) P20301001: Net Claims and Adj. Exp.</v>
          </cell>
          <cell r="B3689" t="str">
            <v>St. Paul Fire and Marine Insurance Company (D672)</v>
          </cell>
          <cell r="C3689" t="str">
            <v>P20301001: Net Claims and Adj. Exp.</v>
          </cell>
          <cell r="D3689">
            <v>57285</v>
          </cell>
          <cell r="E3689">
            <v>59594</v>
          </cell>
          <cell r="F3689">
            <v>47722</v>
          </cell>
          <cell r="G3689">
            <v>52685</v>
          </cell>
          <cell r="H3689">
            <v>17747</v>
          </cell>
        </row>
        <row r="3690">
          <cell r="A3690" t="str">
            <v>St. Paul Fire and Marine Insurance Company (D672) P20300901: Total Underwriting Revenue</v>
          </cell>
          <cell r="B3690" t="str">
            <v>St. Paul Fire and Marine Insurance Company (D672)</v>
          </cell>
          <cell r="C3690" t="str">
            <v>P20300901: Total Underwriting Revenue</v>
          </cell>
          <cell r="D3690">
            <v>86336</v>
          </cell>
          <cell r="E3690">
            <v>84327</v>
          </cell>
          <cell r="F3690">
            <v>80140</v>
          </cell>
          <cell r="G3690">
            <v>68890</v>
          </cell>
          <cell r="H3690">
            <v>45112</v>
          </cell>
        </row>
        <row r="3691">
          <cell r="A3691" t="str">
            <v>St. Paul Fire and Marine Insurance Company (D672) P20306601: Gross Commissions</v>
          </cell>
          <cell r="B3691" t="str">
            <v>St. Paul Fire and Marine Insurance Company (D672)</v>
          </cell>
          <cell r="C3691" t="str">
            <v>P20306601: Gross Commissions</v>
          </cell>
          <cell r="D3691">
            <v>13305</v>
          </cell>
          <cell r="E3691">
            <v>12713</v>
          </cell>
          <cell r="F3691">
            <v>12483</v>
          </cell>
          <cell r="G3691">
            <v>10503</v>
          </cell>
          <cell r="H3691">
            <v>7242</v>
          </cell>
        </row>
        <row r="3692">
          <cell r="A3692" t="str">
            <v>St. Paul Fire and Marine Insurance Company (D672) P20306801: Ceded Commissions</v>
          </cell>
          <cell r="B3692" t="str">
            <v>St. Paul Fire and Marine Insurance Company (D672)</v>
          </cell>
          <cell r="C3692" t="str">
            <v>P20306801: Ceded Commissions</v>
          </cell>
          <cell r="D3692">
            <v>1019</v>
          </cell>
          <cell r="E3692">
            <v>701</v>
          </cell>
          <cell r="F3692">
            <v>736</v>
          </cell>
          <cell r="G3692">
            <v>884</v>
          </cell>
          <cell r="H3692">
            <v>779</v>
          </cell>
        </row>
        <row r="3693">
          <cell r="A3693" t="str">
            <v>St. Paul Fire and Marine Insurance Company (D672) P20301601: General Exp.s</v>
          </cell>
          <cell r="B3693" t="str">
            <v>St. Paul Fire and Marine Insurance Company (D672)</v>
          </cell>
          <cell r="C3693" t="str">
            <v>P20301601: General Exp.s</v>
          </cell>
          <cell r="D3693">
            <v>6844</v>
          </cell>
          <cell r="E3693">
            <v>6146</v>
          </cell>
          <cell r="F3693">
            <v>4101</v>
          </cell>
          <cell r="G3693">
            <v>5149</v>
          </cell>
          <cell r="H3693">
            <v>3774</v>
          </cell>
        </row>
        <row r="3694">
          <cell r="A3694" t="str">
            <v>St. Paul Fire and Marine Insurance Company (D672) P20301901: Total Claims and Exp.s</v>
          </cell>
          <cell r="B3694" t="str">
            <v>St. Paul Fire and Marine Insurance Company (D672)</v>
          </cell>
          <cell r="C3694" t="str">
            <v>P20301901: Total Claims and Exp.s</v>
          </cell>
          <cell r="D3694">
            <v>87035</v>
          </cell>
          <cell r="E3694">
            <v>87643</v>
          </cell>
          <cell r="F3694">
            <v>73264</v>
          </cell>
          <cell r="G3694">
            <v>75448</v>
          </cell>
          <cell r="H3694">
            <v>33489</v>
          </cell>
        </row>
        <row r="3695">
          <cell r="A3695" t="str">
            <v>St. Paul Fire and Marine Insurance Company (D672) P20302901: Underwriting Income</v>
          </cell>
          <cell r="B3695" t="str">
            <v>St. Paul Fire and Marine Insurance Company (D672)</v>
          </cell>
          <cell r="C3695" t="str">
            <v>P20302901: Underwriting Income</v>
          </cell>
          <cell r="D3695">
            <v>-699</v>
          </cell>
          <cell r="E3695">
            <v>-3316</v>
          </cell>
          <cell r="F3695">
            <v>6876</v>
          </cell>
          <cell r="G3695">
            <v>-6558</v>
          </cell>
          <cell r="H3695">
            <v>11623</v>
          </cell>
        </row>
        <row r="3696">
          <cell r="A3696" t="str">
            <v>St. Paul Fire and Marine Insurance Company (D672) P20303901: Net Investment Income</v>
          </cell>
          <cell r="B3696" t="str">
            <v>St. Paul Fire and Marine Insurance Company (D672)</v>
          </cell>
          <cell r="C3696" t="str">
            <v>P20303901: Net Investment Income</v>
          </cell>
          <cell r="D3696">
            <v>13895</v>
          </cell>
          <cell r="E3696">
            <v>14744</v>
          </cell>
          <cell r="F3696">
            <v>14076</v>
          </cell>
          <cell r="G3696">
            <v>13805</v>
          </cell>
          <cell r="H3696">
            <v>9500</v>
          </cell>
        </row>
        <row r="3697">
          <cell r="A3697" t="str">
            <v>St. Paul Fire and Marine Insurance Company (D672) P20308901: NET INCOME</v>
          </cell>
          <cell r="B3697" t="str">
            <v>St. Paul Fire and Marine Insurance Company (D672)</v>
          </cell>
          <cell r="C3697" t="str">
            <v>P20308901: NET INCOME</v>
          </cell>
          <cell r="D3697">
            <v>9912</v>
          </cell>
          <cell r="E3697">
            <v>9726</v>
          </cell>
          <cell r="F3697">
            <v>14004</v>
          </cell>
          <cell r="G3697">
            <v>6811</v>
          </cell>
          <cell r="H3697">
            <v>16178</v>
          </cell>
        </row>
        <row r="3698">
          <cell r="A3698" t="str">
            <v>St. Paul Fire and Marine Insurance Company (D672) P20451101: Transfers from (to) Head Office - Subtotal</v>
          </cell>
          <cell r="B3698" t="str">
            <v>St. Paul Fire and Marine Insurance Company (D672)</v>
          </cell>
          <cell r="C3698" t="str">
            <v>P20451101: Transfers from (to) Head Office - Subtotal</v>
          </cell>
          <cell r="D3698">
            <v>-75000</v>
          </cell>
          <cell r="E3698">
            <v>35500</v>
          </cell>
          <cell r="F3698">
            <v>0</v>
          </cell>
          <cell r="G3698">
            <v>0</v>
          </cell>
          <cell r="H3698">
            <v>0</v>
          </cell>
        </row>
        <row r="3699">
          <cell r="A3699" t="str">
            <v>St. Paul Fire and Marine Insurance Company (D672) P20452001: Advances (Returns)</v>
          </cell>
          <cell r="B3699" t="str">
            <v>St. Paul Fire and Marine Insurance Company (D672)</v>
          </cell>
          <cell r="C3699" t="str">
            <v>P20452001: Advances (Returns)</v>
          </cell>
          <cell r="D3699">
            <v>-75000</v>
          </cell>
          <cell r="E3699">
            <v>35500</v>
          </cell>
          <cell r="F3699">
            <v>0</v>
          </cell>
          <cell r="G3699">
            <v>0</v>
          </cell>
          <cell r="H3699">
            <v>0</v>
          </cell>
        </row>
        <row r="3700">
          <cell r="A3700" t="str">
            <v>St. Paul Fire and Marine Insurance Company (D672) P30610101: Capital available</v>
          </cell>
          <cell r="B3700" t="str">
            <v>St. Paul Fire and Marine Insurance Company (D672)</v>
          </cell>
          <cell r="C3700" t="str">
            <v>P30610101: Capital available</v>
          </cell>
        </row>
        <row r="3701">
          <cell r="A3701" t="str">
            <v>St. Paul Fire and Marine Insurance Company (D672) P30610901: Total Capital Available</v>
          </cell>
          <cell r="B3701" t="str">
            <v>St. Paul Fire and Marine Insurance Company (D672)</v>
          </cell>
          <cell r="C3701" t="str">
            <v>P30610901: Total Capital Available</v>
          </cell>
        </row>
        <row r="3702">
          <cell r="A3702" t="str">
            <v>St. Paul Fire and Marine Insurance Company (D672) P30611101: Net Assets Available</v>
          </cell>
          <cell r="B3702" t="str">
            <v>St. Paul Fire and Marine Insurance Company (D672)</v>
          </cell>
          <cell r="C3702" t="str">
            <v>P30611101: Net Assets Available</v>
          </cell>
          <cell r="D3702">
            <v>178590</v>
          </cell>
          <cell r="E3702">
            <v>237893</v>
          </cell>
          <cell r="F3702">
            <v>201118</v>
          </cell>
          <cell r="G3702">
            <v>199141</v>
          </cell>
          <cell r="H3702">
            <v>192295</v>
          </cell>
        </row>
        <row r="3703">
          <cell r="A3703" t="str">
            <v>St. Paul Fire and Marine Insurance Company (D672) P30611901: Total Net Assets Available</v>
          </cell>
          <cell r="B3703" t="str">
            <v>St. Paul Fire and Marine Insurance Company (D672)</v>
          </cell>
          <cell r="C3703" t="str">
            <v>P30611901: Total Net Assets Available</v>
          </cell>
          <cell r="D3703">
            <v>178590</v>
          </cell>
          <cell r="E3703">
            <v>237893</v>
          </cell>
          <cell r="F3703">
            <v>201118</v>
          </cell>
          <cell r="G3703">
            <v>199141</v>
          </cell>
          <cell r="H3703">
            <v>192295</v>
          </cell>
        </row>
        <row r="3704">
          <cell r="A3704" t="str">
            <v>St. Paul Fire and Marine Insurance Company (D672) P30615901: Total Capital (Margin) Required at Target</v>
          </cell>
          <cell r="B3704" t="str">
            <v>St. Paul Fire and Marine Insurance Company (D672)</v>
          </cell>
          <cell r="C3704" t="str">
            <v>P30615901: Total Capital (Margin) Required at Target</v>
          </cell>
          <cell r="D3704">
            <v>79836</v>
          </cell>
          <cell r="E3704">
            <v>85379</v>
          </cell>
          <cell r="F3704">
            <v>76952</v>
          </cell>
          <cell r="G3704">
            <v>77482</v>
          </cell>
          <cell r="H3704">
            <v>75262</v>
          </cell>
        </row>
        <row r="3705">
          <cell r="A3705" t="str">
            <v>St. Paul Fire and Marine Insurance Company (D672) P30616001: Minimum Capital (Margin) Required (line 59 / 1.5)</v>
          </cell>
          <cell r="B3705" t="str">
            <v>St. Paul Fire and Marine Insurance Company (D672)</v>
          </cell>
          <cell r="C3705" t="str">
            <v>P30616001: Minimum Capital (Margin) Required (line 59 / 1.5)</v>
          </cell>
          <cell r="D3705">
            <v>53224</v>
          </cell>
          <cell r="E3705">
            <v>56919</v>
          </cell>
          <cell r="F3705">
            <v>51301</v>
          </cell>
          <cell r="G3705">
            <v>51655</v>
          </cell>
          <cell r="H3705">
            <v>50175</v>
          </cell>
        </row>
        <row r="3706">
          <cell r="A3706" t="str">
            <v>St. Paul Fire and Marine Insurance Company (D672) P30616801: Total Capital (Margin) Required at Target : Specify</v>
          </cell>
          <cell r="B3706" t="str">
            <v>St. Paul Fire and Marine Insurance Company (D672)</v>
          </cell>
          <cell r="C3706" t="str">
            <v>P30616801: Total Capital (Margin) Required at Target : Specify</v>
          </cell>
          <cell r="D3706">
            <v>0</v>
          </cell>
          <cell r="E3706">
            <v>0</v>
          </cell>
          <cell r="F3706">
            <v>0</v>
          </cell>
          <cell r="G3706">
            <v>0</v>
          </cell>
          <cell r="H3706">
            <v>0</v>
          </cell>
        </row>
        <row r="3707">
          <cell r="A3707" t="str">
            <v>St. Paul Fire and Marine Insurance Company (D672) P30616901: Total minimum capital (margin) required</v>
          </cell>
          <cell r="B3707" t="str">
            <v>St. Paul Fire and Marine Insurance Company (D672)</v>
          </cell>
          <cell r="C3707" t="str">
            <v>P30616901: Total minimum capital (margin) required</v>
          </cell>
          <cell r="D3707">
            <v>53224</v>
          </cell>
          <cell r="E3707">
            <v>56919</v>
          </cell>
          <cell r="F3707">
            <v>51301</v>
          </cell>
          <cell r="G3707">
            <v>51655</v>
          </cell>
          <cell r="H3707">
            <v>50175</v>
          </cell>
        </row>
        <row r="3708">
          <cell r="A3708" t="str">
            <v>St. Paul Fire and Marine Insurance Company (D672) P30617901: Excess Capital (Net Assets Available) over Minimum Capital (Margin) Required</v>
          </cell>
          <cell r="B3708" t="str">
            <v>St. Paul Fire and Marine Insurance Company (D672)</v>
          </cell>
          <cell r="C3708" t="str">
            <v>P30617901: Excess Capital (Net Assets Available) over Minimum Capital (Margin) Required</v>
          </cell>
          <cell r="D3708">
            <v>125366</v>
          </cell>
          <cell r="E3708">
            <v>180974</v>
          </cell>
          <cell r="F3708">
            <v>149817</v>
          </cell>
          <cell r="G3708">
            <v>147486</v>
          </cell>
          <cell r="H3708">
            <v>142120</v>
          </cell>
        </row>
        <row r="3709">
          <cell r="A3709" t="str">
            <v>St. Paul Fire and Marine Insurance Company (D672) P30619001: Ratio (Line 09 or line 19 as a % of line 69)</v>
          </cell>
          <cell r="B3709" t="str">
            <v>St. Paul Fire and Marine Insurance Company (D672)</v>
          </cell>
          <cell r="C3709" t="str">
            <v>P30619001: Ratio (Line 09 or line 19 as a % of line 69)</v>
          </cell>
          <cell r="D3709">
            <v>335.54</v>
          </cell>
          <cell r="E3709">
            <v>417.95</v>
          </cell>
          <cell r="F3709">
            <v>392.04</v>
          </cell>
          <cell r="G3709">
            <v>385.52</v>
          </cell>
          <cell r="H3709">
            <v>383.25</v>
          </cell>
        </row>
        <row r="3710">
          <cell r="A3710" t="str">
            <v>Starr Insurance &amp; Reinsurance Limited (D726) P20100101: Cash and Cash Equivalents</v>
          </cell>
          <cell r="B3710" t="str">
            <v>Starr Insurance &amp; Reinsurance Limited (D726)</v>
          </cell>
          <cell r="C3710" t="str">
            <v>P20100101: Cash and Cash Equivalents</v>
          </cell>
          <cell r="D3710">
            <v>11259</v>
          </cell>
          <cell r="E3710">
            <v>10914</v>
          </cell>
          <cell r="F3710">
            <v>9354</v>
          </cell>
          <cell r="G3710">
            <v>52015</v>
          </cell>
          <cell r="H3710">
            <v>79048</v>
          </cell>
        </row>
        <row r="3711">
          <cell r="A3711" t="str">
            <v>Starr Insurance &amp; Reinsurance Limited (D726) P20101901: Total Investments</v>
          </cell>
          <cell r="B3711" t="str">
            <v>Starr Insurance &amp; Reinsurance Limited (D726)</v>
          </cell>
          <cell r="C3711" t="str">
            <v>P20101901: Total Investments</v>
          </cell>
          <cell r="D3711">
            <v>45575</v>
          </cell>
          <cell r="E3711">
            <v>45345</v>
          </cell>
          <cell r="F3711">
            <v>79536</v>
          </cell>
          <cell r="G3711">
            <v>106306</v>
          </cell>
          <cell r="H3711">
            <v>147987</v>
          </cell>
        </row>
        <row r="3712">
          <cell r="A3712" t="str">
            <v>Starr Insurance &amp; Reinsurance Limited (D726) P20108901: TOTAL ASSETS</v>
          </cell>
          <cell r="B3712" t="str">
            <v>Starr Insurance &amp; Reinsurance Limited (D726)</v>
          </cell>
          <cell r="C3712" t="str">
            <v>P20108901: TOTAL ASSETS</v>
          </cell>
          <cell r="D3712">
            <v>185089</v>
          </cell>
          <cell r="E3712">
            <v>247959</v>
          </cell>
          <cell r="F3712">
            <v>408957</v>
          </cell>
          <cell r="G3712">
            <v>642771</v>
          </cell>
          <cell r="H3712">
            <v>767549</v>
          </cell>
        </row>
        <row r="3713">
          <cell r="A3713" t="str">
            <v>Starr Insurance &amp; Reinsurance Limited (D726) P20108902: TOTAL ASSETS - Vested</v>
          </cell>
          <cell r="B3713" t="str">
            <v>Starr Insurance &amp; Reinsurance Limited (D726)</v>
          </cell>
          <cell r="C3713" t="str">
            <v>P20108902: TOTAL ASSETS - Vested</v>
          </cell>
          <cell r="D3713">
            <v>46359</v>
          </cell>
          <cell r="E3713">
            <v>49798</v>
          </cell>
          <cell r="F3713">
            <v>80744</v>
          </cell>
          <cell r="G3713">
            <v>119276</v>
          </cell>
          <cell r="H3713">
            <v>162516</v>
          </cell>
        </row>
        <row r="3714">
          <cell r="A3714" t="str">
            <v>Starr Insurance &amp; Reinsurance Limited (D726) P20201201: Unearned Premiums</v>
          </cell>
          <cell r="B3714" t="str">
            <v>Starr Insurance &amp; Reinsurance Limited (D726)</v>
          </cell>
          <cell r="C3714" t="str">
            <v>P20201201: Unearned Premiums</v>
          </cell>
          <cell r="D3714">
            <v>47296</v>
          </cell>
          <cell r="E3714">
            <v>67449</v>
          </cell>
          <cell r="F3714">
            <v>123008</v>
          </cell>
          <cell r="G3714">
            <v>181710</v>
          </cell>
          <cell r="H3714">
            <v>212544</v>
          </cell>
        </row>
        <row r="3715">
          <cell r="A3715" t="str">
            <v>Starr Insurance &amp; Reinsurance Limited (D726) P20201301: Unpaid Claims &amp; Exp</v>
          </cell>
          <cell r="B3715" t="str">
            <v>Starr Insurance &amp; Reinsurance Limited (D726)</v>
          </cell>
          <cell r="C3715" t="str">
            <v>P20201301: Unpaid Claims &amp; Exp</v>
          </cell>
          <cell r="D3715">
            <v>46828</v>
          </cell>
          <cell r="E3715">
            <v>78726</v>
          </cell>
          <cell r="F3715">
            <v>117978</v>
          </cell>
          <cell r="G3715">
            <v>221612</v>
          </cell>
          <cell r="H3715">
            <v>272418</v>
          </cell>
        </row>
        <row r="3716">
          <cell r="A3716" t="str">
            <v>Starr Insurance &amp; Reinsurance Limited (D726) P20202901: TOTAL LIABILITIES</v>
          </cell>
          <cell r="B3716" t="str">
            <v>Starr Insurance &amp; Reinsurance Limited (D726)</v>
          </cell>
          <cell r="C3716" t="str">
            <v>P20202901: TOTAL LIABILITIES</v>
          </cell>
          <cell r="D3716">
            <v>139479</v>
          </cell>
          <cell r="E3716">
            <v>200793</v>
          </cell>
          <cell r="F3716">
            <v>334009</v>
          </cell>
          <cell r="G3716">
            <v>542185</v>
          </cell>
          <cell r="H3716">
            <v>611039</v>
          </cell>
        </row>
        <row r="3717">
          <cell r="A3717" t="str">
            <v>Starr Insurance &amp; Reinsurance Limited (D726) P20204901: TOTAL EQUITY</v>
          </cell>
          <cell r="B3717" t="str">
            <v>Starr Insurance &amp; Reinsurance Limited (D726)</v>
          </cell>
          <cell r="C3717" t="str">
            <v>P20204901: TOTAL EQUITY</v>
          </cell>
        </row>
        <row r="3718">
          <cell r="A3718" t="str">
            <v>Starr Insurance &amp; Reinsurance Limited (D726) P20206901: Total Head Office Account, Reserves and AOCI</v>
          </cell>
          <cell r="B3718" t="str">
            <v>Starr Insurance &amp; Reinsurance Limited (D726)</v>
          </cell>
          <cell r="C3718" t="str">
            <v>P20206901: Total Head Office Account, Reserves and AOCI</v>
          </cell>
          <cell r="D3718">
            <v>45610</v>
          </cell>
          <cell r="E3718">
            <v>47166</v>
          </cell>
          <cell r="F3718">
            <v>74948</v>
          </cell>
          <cell r="G3718">
            <v>100586</v>
          </cell>
          <cell r="H3718">
            <v>156510</v>
          </cell>
        </row>
        <row r="3719">
          <cell r="A3719" t="str">
            <v>Starr Insurance &amp; Reinsurance Limited (D726) P20300101: Direct Written Premiums</v>
          </cell>
          <cell r="B3719" t="str">
            <v>Starr Insurance &amp; Reinsurance Limited (D726)</v>
          </cell>
          <cell r="C3719" t="str">
            <v>P20300101: Direct Written Premiums</v>
          </cell>
          <cell r="D3719">
            <v>63236</v>
          </cell>
          <cell r="E3719">
            <v>92605</v>
          </cell>
          <cell r="F3719">
            <v>181287</v>
          </cell>
          <cell r="G3719">
            <v>282012</v>
          </cell>
          <cell r="H3719">
            <v>274748</v>
          </cell>
        </row>
        <row r="3720">
          <cell r="A3720" t="str">
            <v>Starr Insurance &amp; Reinsurance Limited (D726) P20300201: Reinsurance Assumed</v>
          </cell>
          <cell r="B3720" t="str">
            <v>Starr Insurance &amp; Reinsurance Limited (D726)</v>
          </cell>
          <cell r="C3720" t="str">
            <v>P20300201: Reinsurance Assumed</v>
          </cell>
          <cell r="D3720">
            <v>3864</v>
          </cell>
          <cell r="E3720">
            <v>3121</v>
          </cell>
          <cell r="F3720">
            <v>6141</v>
          </cell>
          <cell r="G3720">
            <v>8967</v>
          </cell>
          <cell r="H3720">
            <v>1983</v>
          </cell>
        </row>
        <row r="3721">
          <cell r="A3721" t="str">
            <v>Starr Insurance &amp; Reinsurance Limited (D726) P20300301: Reinsurance Ceded</v>
          </cell>
          <cell r="B3721" t="str">
            <v>Starr Insurance &amp; Reinsurance Limited (D726)</v>
          </cell>
          <cell r="C3721" t="str">
            <v>P20300301: Reinsurance Ceded</v>
          </cell>
          <cell r="D3721">
            <v>63356</v>
          </cell>
          <cell r="E3721">
            <v>90348</v>
          </cell>
          <cell r="F3721">
            <v>174865</v>
          </cell>
          <cell r="G3721">
            <v>269563</v>
          </cell>
          <cell r="H3721">
            <v>257720</v>
          </cell>
        </row>
        <row r="3722">
          <cell r="A3722" t="str">
            <v>Starr Insurance &amp; Reinsurance Limited (D726) P20300401: Net Premiums Written</v>
          </cell>
          <cell r="B3722" t="str">
            <v>Starr Insurance &amp; Reinsurance Limited (D726)</v>
          </cell>
          <cell r="C3722" t="str">
            <v>P20300401: Net Premiums Written</v>
          </cell>
          <cell r="D3722">
            <v>3744</v>
          </cell>
          <cell r="E3722">
            <v>5378</v>
          </cell>
          <cell r="F3722">
            <v>12563</v>
          </cell>
          <cell r="G3722">
            <v>21416</v>
          </cell>
          <cell r="H3722">
            <v>19011</v>
          </cell>
        </row>
        <row r="3723">
          <cell r="A3723" t="str">
            <v>Starr Insurance &amp; Reinsurance Limited (D726) P20300601: Net Premiums Earned</v>
          </cell>
          <cell r="B3723" t="str">
            <v>Starr Insurance &amp; Reinsurance Limited (D726)</v>
          </cell>
          <cell r="C3723" t="str">
            <v>P20300601: Net Premiums Earned</v>
          </cell>
          <cell r="D3723">
            <v>2123</v>
          </cell>
          <cell r="E3723">
            <v>4198</v>
          </cell>
          <cell r="F3723">
            <v>9294</v>
          </cell>
          <cell r="G3723">
            <v>14398</v>
          </cell>
          <cell r="H3723">
            <v>17735</v>
          </cell>
        </row>
        <row r="3724">
          <cell r="A3724" t="str">
            <v>Starr Insurance &amp; Reinsurance Limited (D726) P20306201: Gross Claims and Adjustment Expenses</v>
          </cell>
          <cell r="B3724" t="str">
            <v>Starr Insurance &amp; Reinsurance Limited (D726)</v>
          </cell>
          <cell r="C3724" t="str">
            <v>P20306201: Gross Claims and Adjustment Expenses</v>
          </cell>
          <cell r="D3724">
            <v>36985</v>
          </cell>
          <cell r="E3724">
            <v>59366</v>
          </cell>
          <cell r="F3724">
            <v>81570</v>
          </cell>
          <cell r="G3724">
            <v>173773</v>
          </cell>
          <cell r="H3724">
            <v>116219</v>
          </cell>
        </row>
        <row r="3725">
          <cell r="A3725" t="str">
            <v>Starr Insurance &amp; Reinsurance Limited (D726) P20301001: Net Claims and Adj. Exp.</v>
          </cell>
          <cell r="B3725" t="str">
            <v>Starr Insurance &amp; Reinsurance Limited (D726)</v>
          </cell>
          <cell r="C3725" t="str">
            <v>P20301001: Net Claims and Adj. Exp.</v>
          </cell>
          <cell r="D3725">
            <v>2015</v>
          </cell>
          <cell r="E3725">
            <v>4085</v>
          </cell>
          <cell r="F3725">
            <v>11399</v>
          </cell>
          <cell r="G3725">
            <v>12234</v>
          </cell>
          <cell r="H3725">
            <v>9414</v>
          </cell>
        </row>
        <row r="3726">
          <cell r="A3726" t="str">
            <v>Starr Insurance &amp; Reinsurance Limited (D726) P20300901: Total Underwriting Revenue</v>
          </cell>
          <cell r="B3726" t="str">
            <v>Starr Insurance &amp; Reinsurance Limited (D726)</v>
          </cell>
          <cell r="C3726" t="str">
            <v>P20300901: Total Underwriting Revenue</v>
          </cell>
          <cell r="D3726">
            <v>2123</v>
          </cell>
          <cell r="E3726">
            <v>4198</v>
          </cell>
          <cell r="F3726">
            <v>9294</v>
          </cell>
          <cell r="G3726">
            <v>14398</v>
          </cell>
          <cell r="H3726">
            <v>17735</v>
          </cell>
        </row>
        <row r="3727">
          <cell r="A3727" t="str">
            <v>Starr Insurance &amp; Reinsurance Limited (D726) P20306601: Gross Commissions</v>
          </cell>
          <cell r="B3727" t="str">
            <v>Starr Insurance &amp; Reinsurance Limited (D726)</v>
          </cell>
          <cell r="C3727" t="str">
            <v>P20306601: Gross Commissions</v>
          </cell>
          <cell r="D3727">
            <v>8706</v>
          </cell>
          <cell r="E3727">
            <v>13844</v>
          </cell>
          <cell r="F3727">
            <v>23884</v>
          </cell>
          <cell r="G3727">
            <v>37308</v>
          </cell>
          <cell r="H3727">
            <v>37190</v>
          </cell>
        </row>
        <row r="3728">
          <cell r="A3728" t="str">
            <v>Starr Insurance &amp; Reinsurance Limited (D726) P20306801: Ceded Commissions</v>
          </cell>
          <cell r="B3728" t="str">
            <v>Starr Insurance &amp; Reinsurance Limited (D726)</v>
          </cell>
          <cell r="C3728" t="str">
            <v>P20306801: Ceded Commissions</v>
          </cell>
          <cell r="D3728">
            <v>13224</v>
          </cell>
          <cell r="E3728">
            <v>18729</v>
          </cell>
          <cell r="F3728">
            <v>31696</v>
          </cell>
          <cell r="G3728">
            <v>55955</v>
          </cell>
          <cell r="H3728">
            <v>59510</v>
          </cell>
        </row>
        <row r="3729">
          <cell r="A3729" t="str">
            <v>Starr Insurance &amp; Reinsurance Limited (D726) P20301601: General Exp.s</v>
          </cell>
          <cell r="B3729" t="str">
            <v>Starr Insurance &amp; Reinsurance Limited (D726)</v>
          </cell>
          <cell r="C3729" t="str">
            <v>P20301601: General Exp.s</v>
          </cell>
          <cell r="D3729">
            <v>2655</v>
          </cell>
          <cell r="E3729">
            <v>1583</v>
          </cell>
          <cell r="F3729">
            <v>1332</v>
          </cell>
          <cell r="G3729">
            <v>2080</v>
          </cell>
          <cell r="H3729">
            <v>3555</v>
          </cell>
        </row>
        <row r="3730">
          <cell r="A3730" t="str">
            <v>Starr Insurance &amp; Reinsurance Limited (D726) P20301901: Total Claims and Exp.s</v>
          </cell>
          <cell r="B3730" t="str">
            <v>Starr Insurance &amp; Reinsurance Limited (D726)</v>
          </cell>
          <cell r="C3730" t="str">
            <v>P20301901: Total Claims and Exp.s</v>
          </cell>
          <cell r="D3730">
            <v>2146</v>
          </cell>
          <cell r="E3730">
            <v>3619</v>
          </cell>
          <cell r="F3730">
            <v>10538</v>
          </cell>
          <cell r="G3730">
            <v>6582</v>
          </cell>
          <cell r="H3730">
            <v>-403</v>
          </cell>
        </row>
        <row r="3731">
          <cell r="A3731" t="str">
            <v>Starr Insurance &amp; Reinsurance Limited (D726) P20302901: Underwriting Income</v>
          </cell>
          <cell r="B3731" t="str">
            <v>Starr Insurance &amp; Reinsurance Limited (D726)</v>
          </cell>
          <cell r="C3731" t="str">
            <v>P20302901: Underwriting Income</v>
          </cell>
          <cell r="D3731">
            <v>-23</v>
          </cell>
          <cell r="E3731">
            <v>579</v>
          </cell>
          <cell r="F3731">
            <v>-1244</v>
          </cell>
          <cell r="G3731">
            <v>7816</v>
          </cell>
          <cell r="H3731">
            <v>18138</v>
          </cell>
        </row>
        <row r="3732">
          <cell r="A3732" t="str">
            <v>Starr Insurance &amp; Reinsurance Limited (D726) P20303901: Net Investment Income</v>
          </cell>
          <cell r="B3732" t="str">
            <v>Starr Insurance &amp; Reinsurance Limited (D726)</v>
          </cell>
          <cell r="C3732" t="str">
            <v>P20303901: Net Investment Income</v>
          </cell>
          <cell r="D3732">
            <v>905</v>
          </cell>
          <cell r="E3732">
            <v>1246</v>
          </cell>
          <cell r="F3732">
            <v>1571</v>
          </cell>
          <cell r="G3732">
            <v>2028</v>
          </cell>
          <cell r="H3732">
            <v>1508</v>
          </cell>
        </row>
        <row r="3733">
          <cell r="A3733" t="str">
            <v>Starr Insurance &amp; Reinsurance Limited (D726) P20308901: NET INCOME</v>
          </cell>
          <cell r="B3733" t="str">
            <v>Starr Insurance &amp; Reinsurance Limited (D726)</v>
          </cell>
          <cell r="C3733" t="str">
            <v>P20308901: NET INCOME</v>
          </cell>
          <cell r="D3733">
            <v>864</v>
          </cell>
          <cell r="E3733">
            <v>1715</v>
          </cell>
          <cell r="F3733">
            <v>681</v>
          </cell>
          <cell r="G3733">
            <v>7348</v>
          </cell>
          <cell r="H3733">
            <v>13807</v>
          </cell>
        </row>
        <row r="3734">
          <cell r="A3734" t="str">
            <v>Starr Insurance &amp; Reinsurance Limited (D726) P20451101: Transfers from (to) Head Office - Subtotal</v>
          </cell>
          <cell r="B3734" t="str">
            <v>Starr Insurance &amp; Reinsurance Limited (D726)</v>
          </cell>
          <cell r="C3734" t="str">
            <v>P20451101: Transfers from (to) Head Office - Subtotal</v>
          </cell>
          <cell r="D3734">
            <v>27002</v>
          </cell>
          <cell r="E3734">
            <v>0</v>
          </cell>
          <cell r="F3734">
            <v>26542</v>
          </cell>
          <cell r="G3734">
            <v>13369</v>
          </cell>
          <cell r="H3734">
            <v>45301</v>
          </cell>
        </row>
        <row r="3735">
          <cell r="A3735" t="str">
            <v>Starr Insurance &amp; Reinsurance Limited (D726) P20452001: Advances (Returns)</v>
          </cell>
          <cell r="B3735" t="str">
            <v>Starr Insurance &amp; Reinsurance Limited (D726)</v>
          </cell>
          <cell r="C3735" t="str">
            <v>P20452001: Advances (Returns)</v>
          </cell>
          <cell r="D3735">
            <v>27002</v>
          </cell>
          <cell r="E3735">
            <v>0</v>
          </cell>
          <cell r="F3735">
            <v>26488</v>
          </cell>
          <cell r="G3735">
            <v>13369</v>
          </cell>
          <cell r="H3735">
            <v>45301</v>
          </cell>
        </row>
        <row r="3736">
          <cell r="A3736" t="str">
            <v>Starr Insurance &amp; Reinsurance Limited (D726) P30610101: Capital available</v>
          </cell>
          <cell r="B3736" t="str">
            <v>Starr Insurance &amp; Reinsurance Limited (D726)</v>
          </cell>
          <cell r="C3736" t="str">
            <v>P30610101: Capital available</v>
          </cell>
        </row>
        <row r="3737">
          <cell r="A3737" t="str">
            <v>Starr Insurance &amp; Reinsurance Limited (D726) P30610901: Total Capital Available</v>
          </cell>
          <cell r="B3737" t="str">
            <v>Starr Insurance &amp; Reinsurance Limited (D726)</v>
          </cell>
          <cell r="C3737" t="str">
            <v>P30610901: Total Capital Available</v>
          </cell>
        </row>
        <row r="3738">
          <cell r="A3738" t="str">
            <v>Starr Insurance &amp; Reinsurance Limited (D726) P30611101: Net Assets Available</v>
          </cell>
          <cell r="B3738" t="str">
            <v>Starr Insurance &amp; Reinsurance Limited (D726)</v>
          </cell>
          <cell r="C3738" t="str">
            <v>P30611101: Net Assets Available</v>
          </cell>
          <cell r="D3738">
            <v>26386</v>
          </cell>
          <cell r="E3738">
            <v>30666</v>
          </cell>
          <cell r="F3738">
            <v>42130</v>
          </cell>
          <cell r="G3738">
            <v>51771</v>
          </cell>
          <cell r="H3738">
            <v>77916</v>
          </cell>
        </row>
        <row r="3739">
          <cell r="A3739" t="str">
            <v>Starr Insurance &amp; Reinsurance Limited (D726) P30611901: Total Net Assets Available</v>
          </cell>
          <cell r="B3739" t="str">
            <v>Starr Insurance &amp; Reinsurance Limited (D726)</v>
          </cell>
          <cell r="C3739" t="str">
            <v>P30611901: Total Net Assets Available</v>
          </cell>
          <cell r="D3739">
            <v>26386</v>
          </cell>
          <cell r="E3739">
            <v>30666</v>
          </cell>
          <cell r="F3739">
            <v>42130</v>
          </cell>
          <cell r="G3739">
            <v>51771</v>
          </cell>
          <cell r="H3739">
            <v>77916</v>
          </cell>
        </row>
        <row r="3740">
          <cell r="A3740" t="str">
            <v>Starr Insurance &amp; Reinsurance Limited (D726) P30615901: Total Capital (Margin) Required at Target</v>
          </cell>
          <cell r="B3740" t="str">
            <v>Starr Insurance &amp; Reinsurance Limited (D726)</v>
          </cell>
          <cell r="C3740" t="str">
            <v>P30615901: Total Capital (Margin) Required at Target</v>
          </cell>
          <cell r="D3740">
            <v>8648</v>
          </cell>
          <cell r="E3740">
            <v>10111</v>
          </cell>
          <cell r="F3740">
            <v>17037</v>
          </cell>
          <cell r="G3740">
            <v>23107</v>
          </cell>
          <cell r="H3740">
            <v>28769</v>
          </cell>
        </row>
        <row r="3741">
          <cell r="A3741" t="str">
            <v>Starr Insurance &amp; Reinsurance Limited (D726) P30616001: Minimum Capital (Margin) Required (line 59 / 1.5)</v>
          </cell>
          <cell r="B3741" t="str">
            <v>Starr Insurance &amp; Reinsurance Limited (D726)</v>
          </cell>
          <cell r="C3741" t="str">
            <v>P30616001: Minimum Capital (Margin) Required (line 59 / 1.5)</v>
          </cell>
          <cell r="D3741">
            <v>5765</v>
          </cell>
          <cell r="E3741">
            <v>6741</v>
          </cell>
          <cell r="F3741">
            <v>11358</v>
          </cell>
          <cell r="G3741">
            <v>15405</v>
          </cell>
          <cell r="H3741">
            <v>19179</v>
          </cell>
        </row>
        <row r="3742">
          <cell r="A3742" t="str">
            <v>Starr Insurance &amp; Reinsurance Limited (D726) P30616801: Total Capital (Margin) Required at Target : Specify</v>
          </cell>
          <cell r="B3742" t="str">
            <v>Starr Insurance &amp; Reinsurance Limited (D726)</v>
          </cell>
          <cell r="C3742" t="str">
            <v>P30616801: Total Capital (Margin) Required at Target : Specify</v>
          </cell>
          <cell r="D3742">
            <v>0</v>
          </cell>
          <cell r="E3742">
            <v>0</v>
          </cell>
          <cell r="F3742">
            <v>0</v>
          </cell>
          <cell r="G3742">
            <v>0</v>
          </cell>
          <cell r="H3742">
            <v>0</v>
          </cell>
        </row>
        <row r="3743">
          <cell r="A3743" t="str">
            <v>Starr Insurance &amp; Reinsurance Limited (D726) P30616901: Total minimum capital (margin) required</v>
          </cell>
          <cell r="B3743" t="str">
            <v>Starr Insurance &amp; Reinsurance Limited (D726)</v>
          </cell>
          <cell r="C3743" t="str">
            <v>P30616901: Total minimum capital (margin) required</v>
          </cell>
          <cell r="D3743">
            <v>5765</v>
          </cell>
          <cell r="E3743">
            <v>6741</v>
          </cell>
          <cell r="F3743">
            <v>11358</v>
          </cell>
          <cell r="G3743">
            <v>15405</v>
          </cell>
          <cell r="H3743">
            <v>19179</v>
          </cell>
        </row>
        <row r="3744">
          <cell r="A3744" t="str">
            <v>Starr Insurance &amp; Reinsurance Limited (D726) P30617901: Excess Capital (Net Assets Available) over Minimum Capital (Margin) Required</v>
          </cell>
          <cell r="B3744" t="str">
            <v>Starr Insurance &amp; Reinsurance Limited (D726)</v>
          </cell>
          <cell r="C3744" t="str">
            <v>P30617901: Excess Capital (Net Assets Available) over Minimum Capital (Margin) Required</v>
          </cell>
          <cell r="D3744">
            <v>20621</v>
          </cell>
          <cell r="E3744">
            <v>23925</v>
          </cell>
          <cell r="F3744">
            <v>30772</v>
          </cell>
          <cell r="G3744">
            <v>36366</v>
          </cell>
          <cell r="H3744">
            <v>58737</v>
          </cell>
        </row>
        <row r="3745">
          <cell r="A3745" t="str">
            <v>Starr Insurance &amp; Reinsurance Limited (D726) P30619001: Ratio (Line 09 or line 19 as a % of line 69)</v>
          </cell>
          <cell r="B3745" t="str">
            <v>Starr Insurance &amp; Reinsurance Limited (D726)</v>
          </cell>
          <cell r="C3745" t="str">
            <v>P30619001: Ratio (Line 09 or line 19 as a % of line 69)</v>
          </cell>
          <cell r="D3745">
            <v>457.69</v>
          </cell>
          <cell r="E3745">
            <v>454.92</v>
          </cell>
          <cell r="F3745">
            <v>370.93</v>
          </cell>
          <cell r="G3745">
            <v>336.07</v>
          </cell>
          <cell r="H3745">
            <v>406.26</v>
          </cell>
        </row>
        <row r="3746">
          <cell r="A3746" t="str">
            <v>Stewart Title Guaranty Company (D738) P20100101: Cash and Cash Equivalents</v>
          </cell>
          <cell r="B3746" t="str">
            <v>Stewart Title Guaranty Company (D738)</v>
          </cell>
          <cell r="C3746" t="str">
            <v>P20100101: Cash and Cash Equivalents</v>
          </cell>
          <cell r="D3746">
            <v>25999</v>
          </cell>
          <cell r="E3746">
            <v>46931</v>
          </cell>
          <cell r="F3746">
            <v>24368</v>
          </cell>
          <cell r="G3746">
            <v>20747</v>
          </cell>
          <cell r="H3746">
            <v>59356</v>
          </cell>
        </row>
        <row r="3747">
          <cell r="A3747" t="str">
            <v>Stewart Title Guaranty Company (D738) P20101901: Total Investments</v>
          </cell>
          <cell r="B3747" t="str">
            <v>Stewart Title Guaranty Company (D738)</v>
          </cell>
          <cell r="C3747" t="str">
            <v>P20101901: Total Investments</v>
          </cell>
          <cell r="D3747">
            <v>248454</v>
          </cell>
          <cell r="E3747">
            <v>231998</v>
          </cell>
          <cell r="F3747">
            <v>266631</v>
          </cell>
          <cell r="G3747">
            <v>304459</v>
          </cell>
          <cell r="H3747">
            <v>312541</v>
          </cell>
        </row>
        <row r="3748">
          <cell r="A3748" t="str">
            <v>Stewart Title Guaranty Company (D738) P20108901: TOTAL ASSETS</v>
          </cell>
          <cell r="B3748" t="str">
            <v>Stewart Title Guaranty Company (D738)</v>
          </cell>
          <cell r="C3748" t="str">
            <v>P20108901: TOTAL ASSETS</v>
          </cell>
          <cell r="D3748">
            <v>286532</v>
          </cell>
          <cell r="E3748">
            <v>290910</v>
          </cell>
          <cell r="F3748">
            <v>306221</v>
          </cell>
          <cell r="G3748">
            <v>343206</v>
          </cell>
          <cell r="H3748">
            <v>398316</v>
          </cell>
        </row>
        <row r="3749">
          <cell r="A3749" t="str">
            <v>Stewart Title Guaranty Company (D738) P20108902: TOTAL ASSETS - Vested</v>
          </cell>
          <cell r="B3749" t="str">
            <v>Stewart Title Guaranty Company (D738)</v>
          </cell>
          <cell r="C3749" t="str">
            <v>P20108902: TOTAL ASSETS - Vested</v>
          </cell>
          <cell r="D3749">
            <v>215436</v>
          </cell>
          <cell r="E3749">
            <v>219321</v>
          </cell>
          <cell r="F3749">
            <v>240355</v>
          </cell>
          <cell r="G3749">
            <v>275941</v>
          </cell>
          <cell r="H3749">
            <v>304352</v>
          </cell>
        </row>
        <row r="3750">
          <cell r="A3750" t="str">
            <v>Stewart Title Guaranty Company (D738) P20201201: Unearned Premiums</v>
          </cell>
          <cell r="B3750" t="str">
            <v>Stewart Title Guaranty Company (D738)</v>
          </cell>
          <cell r="C3750" t="str">
            <v>P20201201: Unearned Premiums</v>
          </cell>
          <cell r="D3750">
            <v>0</v>
          </cell>
          <cell r="E3750">
            <v>0</v>
          </cell>
          <cell r="F3750">
            <v>0</v>
          </cell>
          <cell r="G3750">
            <v>0</v>
          </cell>
          <cell r="H3750">
            <v>0</v>
          </cell>
        </row>
        <row r="3751">
          <cell r="A3751" t="str">
            <v>Stewart Title Guaranty Company (D738) P20201301: Unpaid Claims &amp; Exp</v>
          </cell>
          <cell r="B3751" t="str">
            <v>Stewart Title Guaranty Company (D738)</v>
          </cell>
          <cell r="C3751" t="str">
            <v>P20201301: Unpaid Claims &amp; Exp</v>
          </cell>
          <cell r="D3751">
            <v>145171</v>
          </cell>
          <cell r="E3751">
            <v>154128</v>
          </cell>
          <cell r="F3751">
            <v>169716</v>
          </cell>
          <cell r="G3751">
            <v>198604</v>
          </cell>
          <cell r="H3751">
            <v>214171</v>
          </cell>
        </row>
        <row r="3752">
          <cell r="A3752" t="str">
            <v>Stewart Title Guaranty Company (D738) P20202901: TOTAL LIABILITIES</v>
          </cell>
          <cell r="B3752" t="str">
            <v>Stewart Title Guaranty Company (D738)</v>
          </cell>
          <cell r="C3752" t="str">
            <v>P20202901: TOTAL LIABILITIES</v>
          </cell>
          <cell r="D3752">
            <v>151384</v>
          </cell>
          <cell r="E3752">
            <v>160323</v>
          </cell>
          <cell r="F3752">
            <v>177542</v>
          </cell>
          <cell r="G3752">
            <v>207236</v>
          </cell>
          <cell r="H3752">
            <v>229573</v>
          </cell>
        </row>
        <row r="3753">
          <cell r="A3753" t="str">
            <v>Stewart Title Guaranty Company (D738) P20204901: TOTAL EQUITY</v>
          </cell>
          <cell r="B3753" t="str">
            <v>Stewart Title Guaranty Company (D738)</v>
          </cell>
          <cell r="C3753" t="str">
            <v>P20204901: TOTAL EQUITY</v>
          </cell>
        </row>
        <row r="3754">
          <cell r="A3754" t="str">
            <v>Stewart Title Guaranty Company (D738) P20206901: Total Head Office Account, Reserves and AOCI</v>
          </cell>
          <cell r="B3754" t="str">
            <v>Stewart Title Guaranty Company (D738)</v>
          </cell>
          <cell r="C3754" t="str">
            <v>P20206901: Total Head Office Account, Reserves and AOCI</v>
          </cell>
          <cell r="D3754">
            <v>135148</v>
          </cell>
          <cell r="E3754">
            <v>130587</v>
          </cell>
          <cell r="F3754">
            <v>128679</v>
          </cell>
          <cell r="G3754">
            <v>135970</v>
          </cell>
          <cell r="H3754">
            <v>168743</v>
          </cell>
        </row>
        <row r="3755">
          <cell r="A3755" t="str">
            <v>Stewart Title Guaranty Company (D738) P20300101: Direct Written Premiums</v>
          </cell>
          <cell r="B3755" t="str">
            <v>Stewart Title Guaranty Company (D738)</v>
          </cell>
          <cell r="C3755" t="str">
            <v>P20300101: Direct Written Premiums</v>
          </cell>
          <cell r="D3755">
            <v>127503</v>
          </cell>
          <cell r="E3755">
            <v>112768</v>
          </cell>
          <cell r="F3755">
            <v>115886</v>
          </cell>
          <cell r="G3755">
            <v>134717</v>
          </cell>
          <cell r="H3755">
            <v>138818</v>
          </cell>
        </row>
        <row r="3756">
          <cell r="A3756" t="str">
            <v>Stewart Title Guaranty Company (D738) P20300201: Reinsurance Assumed</v>
          </cell>
          <cell r="B3756" t="str">
            <v>Stewart Title Guaranty Company (D738)</v>
          </cell>
          <cell r="C3756" t="str">
            <v>P20300201: Reinsurance Assumed</v>
          </cell>
          <cell r="D3756">
            <v>0</v>
          </cell>
          <cell r="E3756">
            <v>0</v>
          </cell>
          <cell r="F3756">
            <v>0</v>
          </cell>
          <cell r="G3756">
            <v>0</v>
          </cell>
          <cell r="H3756">
            <v>0</v>
          </cell>
        </row>
        <row r="3757">
          <cell r="A3757" t="str">
            <v>Stewart Title Guaranty Company (D738) P20300301: Reinsurance Ceded</v>
          </cell>
          <cell r="B3757" t="str">
            <v>Stewart Title Guaranty Company (D738)</v>
          </cell>
          <cell r="C3757" t="str">
            <v>P20300301: Reinsurance Ceded</v>
          </cell>
          <cell r="D3757">
            <v>0</v>
          </cell>
          <cell r="E3757">
            <v>0</v>
          </cell>
          <cell r="F3757">
            <v>0</v>
          </cell>
          <cell r="G3757">
            <v>0</v>
          </cell>
          <cell r="H3757">
            <v>0</v>
          </cell>
        </row>
        <row r="3758">
          <cell r="A3758" t="str">
            <v>Stewart Title Guaranty Company (D738) P20300401: Net Premiums Written</v>
          </cell>
          <cell r="B3758" t="str">
            <v>Stewart Title Guaranty Company (D738)</v>
          </cell>
          <cell r="C3758" t="str">
            <v>P20300401: Net Premiums Written</v>
          </cell>
          <cell r="D3758">
            <v>127503</v>
          </cell>
          <cell r="E3758">
            <v>112768</v>
          </cell>
          <cell r="F3758">
            <v>115886</v>
          </cell>
          <cell r="G3758">
            <v>134717</v>
          </cell>
          <cell r="H3758">
            <v>138818</v>
          </cell>
        </row>
        <row r="3759">
          <cell r="A3759" t="str">
            <v>Stewart Title Guaranty Company (D738) P20300601: Net Premiums Earned</v>
          </cell>
          <cell r="B3759" t="str">
            <v>Stewart Title Guaranty Company (D738)</v>
          </cell>
          <cell r="C3759" t="str">
            <v>P20300601: Net Premiums Earned</v>
          </cell>
          <cell r="D3759">
            <v>127503</v>
          </cell>
          <cell r="E3759">
            <v>112768</v>
          </cell>
          <cell r="F3759">
            <v>115886</v>
          </cell>
          <cell r="G3759">
            <v>134717</v>
          </cell>
          <cell r="H3759">
            <v>138818</v>
          </cell>
        </row>
        <row r="3760">
          <cell r="A3760" t="str">
            <v>Stewart Title Guaranty Company (D738) P20306201: Gross Claims and Adjustment Expenses</v>
          </cell>
          <cell r="B3760" t="str">
            <v>Stewart Title Guaranty Company (D738)</v>
          </cell>
          <cell r="C3760" t="str">
            <v>P20306201: Gross Claims and Adjustment Expenses</v>
          </cell>
          <cell r="D3760">
            <v>55235</v>
          </cell>
          <cell r="E3760">
            <v>36308</v>
          </cell>
          <cell r="F3760">
            <v>45494</v>
          </cell>
          <cell r="G3760">
            <v>60217</v>
          </cell>
          <cell r="H3760">
            <v>38412</v>
          </cell>
        </row>
        <row r="3761">
          <cell r="A3761" t="str">
            <v>Stewart Title Guaranty Company (D738) P20301001: Net Claims and Adj. Exp.</v>
          </cell>
          <cell r="B3761" t="str">
            <v>Stewart Title Guaranty Company (D738)</v>
          </cell>
          <cell r="C3761" t="str">
            <v>P20301001: Net Claims and Adj. Exp.</v>
          </cell>
          <cell r="D3761">
            <v>55235</v>
          </cell>
          <cell r="E3761">
            <v>36308</v>
          </cell>
          <cell r="F3761">
            <v>45494</v>
          </cell>
          <cell r="G3761">
            <v>60217</v>
          </cell>
          <cell r="H3761">
            <v>38412</v>
          </cell>
        </row>
        <row r="3762">
          <cell r="A3762" t="str">
            <v>Stewart Title Guaranty Company (D738) P20300901: Total Underwriting Revenue</v>
          </cell>
          <cell r="B3762" t="str">
            <v>Stewart Title Guaranty Company (D738)</v>
          </cell>
          <cell r="C3762" t="str">
            <v>P20300901: Total Underwriting Revenue</v>
          </cell>
          <cell r="D3762">
            <v>127503</v>
          </cell>
          <cell r="E3762">
            <v>112768</v>
          </cell>
          <cell r="F3762">
            <v>115886</v>
          </cell>
          <cell r="G3762">
            <v>134717</v>
          </cell>
          <cell r="H3762">
            <v>138818</v>
          </cell>
        </row>
        <row r="3763">
          <cell r="A3763" t="str">
            <v>Stewart Title Guaranty Company (D738) P20306601: Gross Commissions</v>
          </cell>
          <cell r="B3763" t="str">
            <v>Stewart Title Guaranty Company (D738)</v>
          </cell>
          <cell r="C3763" t="str">
            <v>P20306601: Gross Commissions</v>
          </cell>
          <cell r="D3763">
            <v>0</v>
          </cell>
          <cell r="E3763">
            <v>0</v>
          </cell>
          <cell r="F3763">
            <v>0</v>
          </cell>
          <cell r="G3763">
            <v>0</v>
          </cell>
          <cell r="H3763">
            <v>0</v>
          </cell>
        </row>
        <row r="3764">
          <cell r="A3764" t="str">
            <v>Stewart Title Guaranty Company (D738) P20306801: Ceded Commissions</v>
          </cell>
          <cell r="B3764" t="str">
            <v>Stewart Title Guaranty Company (D738)</v>
          </cell>
          <cell r="C3764" t="str">
            <v>P20306801: Ceded Commissions</v>
          </cell>
          <cell r="D3764">
            <v>0</v>
          </cell>
          <cell r="E3764">
            <v>0</v>
          </cell>
          <cell r="F3764">
            <v>0</v>
          </cell>
          <cell r="G3764">
            <v>0</v>
          </cell>
          <cell r="H3764">
            <v>0</v>
          </cell>
        </row>
        <row r="3765">
          <cell r="A3765" t="str">
            <v>Stewart Title Guaranty Company (D738) P20301601: General Exp.s</v>
          </cell>
          <cell r="B3765" t="str">
            <v>Stewart Title Guaranty Company (D738)</v>
          </cell>
          <cell r="C3765" t="str">
            <v>P20301601: General Exp.s</v>
          </cell>
          <cell r="D3765">
            <v>55953</v>
          </cell>
          <cell r="E3765">
            <v>50144</v>
          </cell>
          <cell r="F3765">
            <v>52254</v>
          </cell>
          <cell r="G3765">
            <v>51323</v>
          </cell>
          <cell r="H3765">
            <v>43409</v>
          </cell>
        </row>
        <row r="3766">
          <cell r="A3766" t="str">
            <v>Stewart Title Guaranty Company (D738) P20301901: Total Claims and Exp.s</v>
          </cell>
          <cell r="B3766" t="str">
            <v>Stewart Title Guaranty Company (D738)</v>
          </cell>
          <cell r="C3766" t="str">
            <v>P20301901: Total Claims and Exp.s</v>
          </cell>
          <cell r="D3766">
            <v>115131</v>
          </cell>
          <cell r="E3766">
            <v>90063</v>
          </cell>
          <cell r="F3766">
            <v>101441</v>
          </cell>
          <cell r="G3766">
            <v>115853</v>
          </cell>
          <cell r="H3766">
            <v>86286</v>
          </cell>
        </row>
        <row r="3767">
          <cell r="A3767" t="str">
            <v>Stewart Title Guaranty Company (D738) P20302901: Underwriting Income</v>
          </cell>
          <cell r="B3767" t="str">
            <v>Stewart Title Guaranty Company (D738)</v>
          </cell>
          <cell r="C3767" t="str">
            <v>P20302901: Underwriting Income</v>
          </cell>
          <cell r="D3767">
            <v>12372</v>
          </cell>
          <cell r="E3767">
            <v>22705</v>
          </cell>
          <cell r="F3767">
            <v>14445</v>
          </cell>
          <cell r="G3767">
            <v>18864</v>
          </cell>
          <cell r="H3767">
            <v>52532</v>
          </cell>
        </row>
        <row r="3768">
          <cell r="A3768" t="str">
            <v>Stewart Title Guaranty Company (D738) P20303901: Net Investment Income</v>
          </cell>
          <cell r="B3768" t="str">
            <v>Stewart Title Guaranty Company (D738)</v>
          </cell>
          <cell r="C3768" t="str">
            <v>P20303901: Net Investment Income</v>
          </cell>
          <cell r="D3768">
            <v>3870</v>
          </cell>
          <cell r="E3768">
            <v>4548</v>
          </cell>
          <cell r="F3768">
            <v>4530</v>
          </cell>
          <cell r="G3768">
            <v>4975</v>
          </cell>
          <cell r="H3768">
            <v>3553</v>
          </cell>
        </row>
        <row r="3769">
          <cell r="A3769" t="str">
            <v>Stewart Title Guaranty Company (D738) P20308901: NET INCOME</v>
          </cell>
          <cell r="B3769" t="str">
            <v>Stewart Title Guaranty Company (D738)</v>
          </cell>
          <cell r="C3769" t="str">
            <v>P20308901: NET INCOME</v>
          </cell>
          <cell r="D3769">
            <v>12070</v>
          </cell>
          <cell r="E3769">
            <v>20192</v>
          </cell>
          <cell r="F3769">
            <v>14978</v>
          </cell>
          <cell r="G3769">
            <v>18672</v>
          </cell>
          <cell r="H3769">
            <v>41579</v>
          </cell>
        </row>
        <row r="3770">
          <cell r="A3770" t="str">
            <v>Stewart Title Guaranty Company (D738) P20451101: Transfers from (to) Head Office - Subtotal</v>
          </cell>
          <cell r="B3770" t="str">
            <v>Stewart Title Guaranty Company (D738)</v>
          </cell>
          <cell r="C3770" t="str">
            <v>P20451101: Transfers from (to) Head Office - Subtotal</v>
          </cell>
          <cell r="D3770">
            <v>387</v>
          </cell>
          <cell r="E3770">
            <v>-24749</v>
          </cell>
          <cell r="F3770">
            <v>-19419</v>
          </cell>
          <cell r="G3770">
            <v>-19395</v>
          </cell>
          <cell r="H3770">
            <v>-3965</v>
          </cell>
        </row>
        <row r="3771">
          <cell r="A3771" t="str">
            <v>Stewart Title Guaranty Company (D738) P20452001: Advances (Returns)</v>
          </cell>
          <cell r="B3771" t="str">
            <v>Stewart Title Guaranty Company (D738)</v>
          </cell>
          <cell r="C3771" t="str">
            <v>P20452001: Advances (Returns)</v>
          </cell>
          <cell r="D3771">
            <v>387</v>
          </cell>
          <cell r="E3771">
            <v>-24749</v>
          </cell>
          <cell r="F3771">
            <v>-20000</v>
          </cell>
          <cell r="G3771">
            <v>-19148</v>
          </cell>
          <cell r="H3771">
            <v>-3934</v>
          </cell>
        </row>
        <row r="3772">
          <cell r="A3772" t="str">
            <v>Stewart Title Guaranty Company (D738) P30610101: Capital available</v>
          </cell>
          <cell r="B3772" t="str">
            <v>Stewart Title Guaranty Company (D738)</v>
          </cell>
          <cell r="C3772" t="str">
            <v>P30610101: Capital available</v>
          </cell>
        </row>
        <row r="3773">
          <cell r="A3773" t="str">
            <v>Stewart Title Guaranty Company (D738) P30610901: Total Capital Available</v>
          </cell>
          <cell r="B3773" t="str">
            <v>Stewart Title Guaranty Company (D738)</v>
          </cell>
          <cell r="C3773" t="str">
            <v>P30610901: Total Capital Available</v>
          </cell>
        </row>
        <row r="3774">
          <cell r="A3774" t="str">
            <v>Stewart Title Guaranty Company (D738) P30611101: Net Assets Available</v>
          </cell>
          <cell r="B3774" t="str">
            <v>Stewart Title Guaranty Company (D738)</v>
          </cell>
          <cell r="C3774" t="str">
            <v>P30611101: Net Assets Available</v>
          </cell>
          <cell r="D3774">
            <v>69681</v>
          </cell>
          <cell r="E3774">
            <v>64682</v>
          </cell>
          <cell r="F3774">
            <v>71164</v>
          </cell>
          <cell r="G3774">
            <v>80530</v>
          </cell>
          <cell r="H3774">
            <v>95179</v>
          </cell>
        </row>
        <row r="3775">
          <cell r="A3775" t="str">
            <v>Stewart Title Guaranty Company (D738) P30611901: Total Net Assets Available</v>
          </cell>
          <cell r="B3775" t="str">
            <v>Stewart Title Guaranty Company (D738)</v>
          </cell>
          <cell r="C3775" t="str">
            <v>P30611901: Total Net Assets Available</v>
          </cell>
          <cell r="D3775">
            <v>69681</v>
          </cell>
          <cell r="E3775">
            <v>64682</v>
          </cell>
          <cell r="F3775">
            <v>71164</v>
          </cell>
          <cell r="G3775">
            <v>80530</v>
          </cell>
          <cell r="H3775">
            <v>95179</v>
          </cell>
        </row>
        <row r="3776">
          <cell r="A3776" t="str">
            <v>Stewart Title Guaranty Company (D738) P30615901: Total Capital (Margin) Required at Target</v>
          </cell>
          <cell r="B3776" t="str">
            <v>Stewart Title Guaranty Company (D738)</v>
          </cell>
          <cell r="C3776" t="str">
            <v>P30615901: Total Capital (Margin) Required at Target</v>
          </cell>
          <cell r="D3776">
            <v>35322</v>
          </cell>
          <cell r="E3776">
            <v>33695</v>
          </cell>
          <cell r="F3776">
            <v>36566</v>
          </cell>
          <cell r="G3776">
            <v>43036</v>
          </cell>
          <cell r="H3776">
            <v>51454</v>
          </cell>
        </row>
        <row r="3777">
          <cell r="A3777" t="str">
            <v>Stewart Title Guaranty Company (D738) P30616001: Minimum Capital (Margin) Required (line 59 / 1.5)</v>
          </cell>
          <cell r="B3777" t="str">
            <v>Stewart Title Guaranty Company (D738)</v>
          </cell>
          <cell r="C3777" t="str">
            <v>P30616001: Minimum Capital (Margin) Required (line 59 / 1.5)</v>
          </cell>
          <cell r="D3777">
            <v>23548</v>
          </cell>
          <cell r="E3777">
            <v>22463</v>
          </cell>
          <cell r="F3777">
            <v>24377</v>
          </cell>
          <cell r="G3777">
            <v>28691</v>
          </cell>
          <cell r="H3777">
            <v>34303</v>
          </cell>
        </row>
        <row r="3778">
          <cell r="A3778" t="str">
            <v>Stewart Title Guaranty Company (D738) P30616801: Total Capital (Margin) Required at Target : Specify</v>
          </cell>
          <cell r="B3778" t="str">
            <v>Stewart Title Guaranty Company (D738)</v>
          </cell>
          <cell r="C3778" t="str">
            <v>P30616801: Total Capital (Margin) Required at Target : Specify</v>
          </cell>
          <cell r="D3778">
            <v>0</v>
          </cell>
          <cell r="E3778">
            <v>0</v>
          </cell>
          <cell r="F3778">
            <v>0</v>
          </cell>
          <cell r="G3778">
            <v>0</v>
          </cell>
          <cell r="H3778">
            <v>0</v>
          </cell>
        </row>
        <row r="3779">
          <cell r="A3779" t="str">
            <v>Stewart Title Guaranty Company (D738) P30616901: Total minimum capital (margin) required</v>
          </cell>
          <cell r="B3779" t="str">
            <v>Stewart Title Guaranty Company (D738)</v>
          </cell>
          <cell r="C3779" t="str">
            <v>P30616901: Total minimum capital (margin) required</v>
          </cell>
          <cell r="D3779">
            <v>23548</v>
          </cell>
          <cell r="E3779">
            <v>22463</v>
          </cell>
          <cell r="F3779">
            <v>24377</v>
          </cell>
          <cell r="G3779">
            <v>28691</v>
          </cell>
          <cell r="H3779">
            <v>34303</v>
          </cell>
        </row>
        <row r="3780">
          <cell r="A3780" t="str">
            <v>Stewart Title Guaranty Company (D738) P30617901: Excess Capital (Net Assets Available) over Minimum Capital (Margin) Required</v>
          </cell>
          <cell r="B3780" t="str">
            <v>Stewart Title Guaranty Company (D738)</v>
          </cell>
          <cell r="C3780" t="str">
            <v>P30617901: Excess Capital (Net Assets Available) over Minimum Capital (Margin) Required</v>
          </cell>
          <cell r="D3780">
            <v>46133</v>
          </cell>
          <cell r="E3780">
            <v>42219</v>
          </cell>
          <cell r="F3780">
            <v>46787</v>
          </cell>
          <cell r="G3780">
            <v>51839</v>
          </cell>
          <cell r="H3780">
            <v>60876</v>
          </cell>
        </row>
        <row r="3781">
          <cell r="A3781" t="str">
            <v>Stewart Title Guaranty Company (D738) P30619001: Ratio (Line 09 or line 19 as a % of line 69)</v>
          </cell>
          <cell r="B3781" t="str">
            <v>Stewart Title Guaranty Company (D738)</v>
          </cell>
          <cell r="C3781" t="str">
            <v>P30619001: Ratio (Line 09 or line 19 as a % of line 69)</v>
          </cell>
          <cell r="D3781">
            <v>295.91000000000003</v>
          </cell>
          <cell r="E3781">
            <v>287.95</v>
          </cell>
          <cell r="F3781">
            <v>291.93</v>
          </cell>
          <cell r="G3781">
            <v>280.68</v>
          </cell>
          <cell r="H3781">
            <v>277.47000000000003</v>
          </cell>
        </row>
        <row r="3782">
          <cell r="A3782" t="str">
            <v>Suecia Reinsurance Company (A525) P20100101: Cash and Cash Equivalents</v>
          </cell>
          <cell r="B3782" t="str">
            <v>Suecia Reinsurance Company (A525)</v>
          </cell>
          <cell r="C3782" t="str">
            <v>P20100101: Cash and Cash Equivalents</v>
          </cell>
          <cell r="D3782">
            <v>162</v>
          </cell>
          <cell r="E3782">
            <v>134</v>
          </cell>
          <cell r="F3782">
            <v>626</v>
          </cell>
          <cell r="G3782">
            <v>513</v>
          </cell>
          <cell r="H3782">
            <v>466</v>
          </cell>
        </row>
        <row r="3783">
          <cell r="A3783" t="str">
            <v>Suecia Reinsurance Company (A525) P20101901: Total Investments</v>
          </cell>
          <cell r="B3783" t="str">
            <v>Suecia Reinsurance Company (A525)</v>
          </cell>
          <cell r="C3783" t="str">
            <v>P20101901: Total Investments</v>
          </cell>
          <cell r="D3783">
            <v>5833</v>
          </cell>
          <cell r="E3783">
            <v>5541</v>
          </cell>
          <cell r="F3783">
            <v>4819</v>
          </cell>
          <cell r="G3783">
            <v>4701</v>
          </cell>
          <cell r="H3783">
            <v>4493</v>
          </cell>
        </row>
        <row r="3784">
          <cell r="A3784" t="str">
            <v>Suecia Reinsurance Company (A525) P20108901: TOTAL ASSETS</v>
          </cell>
          <cell r="B3784" t="str">
            <v>Suecia Reinsurance Company (A525)</v>
          </cell>
          <cell r="C3784" t="str">
            <v>P20108901: TOTAL ASSETS</v>
          </cell>
          <cell r="D3784">
            <v>7158</v>
          </cell>
          <cell r="E3784">
            <v>6759</v>
          </cell>
          <cell r="F3784">
            <v>6451</v>
          </cell>
          <cell r="G3784">
            <v>6188</v>
          </cell>
          <cell r="H3784">
            <v>5944</v>
          </cell>
        </row>
        <row r="3785">
          <cell r="A3785" t="str">
            <v>Suecia Reinsurance Company (A525) P20108902: TOTAL ASSETS - Vested</v>
          </cell>
          <cell r="B3785" t="str">
            <v>Suecia Reinsurance Company (A525)</v>
          </cell>
          <cell r="C3785" t="str">
            <v>P20108902: TOTAL ASSETS - Vested</v>
          </cell>
        </row>
        <row r="3786">
          <cell r="A3786" t="str">
            <v>Suecia Reinsurance Company (A525) P20201201: Unearned Premiums</v>
          </cell>
          <cell r="B3786" t="str">
            <v>Suecia Reinsurance Company (A525)</v>
          </cell>
          <cell r="C3786" t="str">
            <v>P20201201: Unearned Premiums</v>
          </cell>
          <cell r="D3786">
            <v>0</v>
          </cell>
          <cell r="E3786">
            <v>0</v>
          </cell>
          <cell r="F3786">
            <v>0</v>
          </cell>
          <cell r="G3786">
            <v>0</v>
          </cell>
          <cell r="H3786">
            <v>0</v>
          </cell>
        </row>
        <row r="3787">
          <cell r="A3787" t="str">
            <v>Suecia Reinsurance Company (A525) P20201301: Unpaid Claims &amp; Exp</v>
          </cell>
          <cell r="B3787" t="str">
            <v>Suecia Reinsurance Company (A525)</v>
          </cell>
          <cell r="C3787" t="str">
            <v>P20201301: Unpaid Claims &amp; Exp</v>
          </cell>
          <cell r="D3787">
            <v>1750</v>
          </cell>
          <cell r="E3787">
            <v>1641</v>
          </cell>
          <cell r="F3787">
            <v>1900</v>
          </cell>
          <cell r="G3787">
            <v>2302</v>
          </cell>
          <cell r="H3787">
            <v>2454</v>
          </cell>
        </row>
        <row r="3788">
          <cell r="A3788" t="str">
            <v>Suecia Reinsurance Company (A525) P20202901: TOTAL LIABILITIES</v>
          </cell>
          <cell r="B3788" t="str">
            <v>Suecia Reinsurance Company (A525)</v>
          </cell>
          <cell r="C3788" t="str">
            <v>P20202901: TOTAL LIABILITIES</v>
          </cell>
          <cell r="D3788">
            <v>1822</v>
          </cell>
          <cell r="E3788">
            <v>1704</v>
          </cell>
          <cell r="F3788">
            <v>1966</v>
          </cell>
          <cell r="G3788">
            <v>2365</v>
          </cell>
          <cell r="H3788">
            <v>2526</v>
          </cell>
        </row>
        <row r="3789">
          <cell r="A3789" t="str">
            <v>Suecia Reinsurance Company (A525) P20204901: TOTAL EQUITY</v>
          </cell>
          <cell r="B3789" t="str">
            <v>Suecia Reinsurance Company (A525)</v>
          </cell>
          <cell r="C3789" t="str">
            <v>P20204901: TOTAL EQUITY</v>
          </cell>
          <cell r="D3789">
            <v>5336</v>
          </cell>
          <cell r="E3789">
            <v>5055</v>
          </cell>
          <cell r="F3789">
            <v>4485</v>
          </cell>
          <cell r="G3789">
            <v>3823</v>
          </cell>
          <cell r="H3789">
            <v>3418</v>
          </cell>
        </row>
        <row r="3790">
          <cell r="A3790" t="str">
            <v>Suecia Reinsurance Company (A525) P20206901: Total Head Office Account, Reserves and AOCI</v>
          </cell>
          <cell r="B3790" t="str">
            <v>Suecia Reinsurance Company (A525)</v>
          </cell>
          <cell r="C3790" t="str">
            <v>P20206901: Total Head Office Account, Reserves and AOCI</v>
          </cell>
        </row>
        <row r="3791">
          <cell r="A3791" t="str">
            <v>Suecia Reinsurance Company (A525) P20300101: Direct Written Premiums</v>
          </cell>
          <cell r="B3791" t="str">
            <v>Suecia Reinsurance Company (A525)</v>
          </cell>
          <cell r="C3791" t="str">
            <v>P20300101: Direct Written Premiums</v>
          </cell>
          <cell r="D3791">
            <v>0</v>
          </cell>
          <cell r="E3791">
            <v>0</v>
          </cell>
          <cell r="F3791">
            <v>0</v>
          </cell>
          <cell r="G3791">
            <v>0</v>
          </cell>
          <cell r="H3791">
            <v>0</v>
          </cell>
        </row>
        <row r="3792">
          <cell r="A3792" t="str">
            <v>Suecia Reinsurance Company (A525) P20300201: Reinsurance Assumed</v>
          </cell>
          <cell r="B3792" t="str">
            <v>Suecia Reinsurance Company (A525)</v>
          </cell>
          <cell r="C3792" t="str">
            <v>P20300201: Reinsurance Assumed</v>
          </cell>
          <cell r="D3792">
            <v>0</v>
          </cell>
          <cell r="E3792">
            <v>0</v>
          </cell>
          <cell r="F3792">
            <v>0</v>
          </cell>
          <cell r="G3792">
            <v>0</v>
          </cell>
          <cell r="H3792">
            <v>0</v>
          </cell>
        </row>
        <row r="3793">
          <cell r="A3793" t="str">
            <v>Suecia Reinsurance Company (A525) P20300301: Reinsurance Ceded</v>
          </cell>
          <cell r="B3793" t="str">
            <v>Suecia Reinsurance Company (A525)</v>
          </cell>
          <cell r="C3793" t="str">
            <v>P20300301: Reinsurance Ceded</v>
          </cell>
          <cell r="D3793">
            <v>0</v>
          </cell>
          <cell r="E3793">
            <v>0</v>
          </cell>
          <cell r="F3793">
            <v>0</v>
          </cell>
          <cell r="G3793">
            <v>0</v>
          </cell>
          <cell r="H3793">
            <v>0</v>
          </cell>
        </row>
        <row r="3794">
          <cell r="A3794" t="str">
            <v>Suecia Reinsurance Company (A525) P20300401: Net Premiums Written</v>
          </cell>
          <cell r="B3794" t="str">
            <v>Suecia Reinsurance Company (A525)</v>
          </cell>
          <cell r="C3794" t="str">
            <v>P20300401: Net Premiums Written</v>
          </cell>
          <cell r="D3794">
            <v>0</v>
          </cell>
          <cell r="E3794">
            <v>0</v>
          </cell>
          <cell r="F3794">
            <v>0</v>
          </cell>
          <cell r="G3794">
            <v>0</v>
          </cell>
          <cell r="H3794">
            <v>0</v>
          </cell>
        </row>
        <row r="3795">
          <cell r="A3795" t="str">
            <v>Suecia Reinsurance Company (A525) P20300601: Net Premiums Earned</v>
          </cell>
          <cell r="B3795" t="str">
            <v>Suecia Reinsurance Company (A525)</v>
          </cell>
          <cell r="C3795" t="str">
            <v>P20300601: Net Premiums Earned</v>
          </cell>
          <cell r="D3795">
            <v>0</v>
          </cell>
          <cell r="E3795">
            <v>0</v>
          </cell>
          <cell r="F3795">
            <v>0</v>
          </cell>
          <cell r="G3795">
            <v>0</v>
          </cell>
          <cell r="H3795">
            <v>0</v>
          </cell>
        </row>
        <row r="3796">
          <cell r="A3796" t="str">
            <v>Suecia Reinsurance Company (A525) P20306201: Gross Claims and Adjustment Expenses</v>
          </cell>
          <cell r="B3796" t="str">
            <v>Suecia Reinsurance Company (A525)</v>
          </cell>
          <cell r="C3796" t="str">
            <v>P20306201: Gross Claims and Adjustment Expenses</v>
          </cell>
          <cell r="D3796">
            <v>-956</v>
          </cell>
          <cell r="E3796">
            <v>-107</v>
          </cell>
          <cell r="F3796">
            <v>241</v>
          </cell>
          <cell r="G3796">
            <v>566</v>
          </cell>
          <cell r="H3796">
            <v>153</v>
          </cell>
        </row>
        <row r="3797">
          <cell r="A3797" t="str">
            <v>Suecia Reinsurance Company (A525) P20301001: Net Claims and Adj. Exp.</v>
          </cell>
          <cell r="B3797" t="str">
            <v>Suecia Reinsurance Company (A525)</v>
          </cell>
          <cell r="C3797" t="str">
            <v>P20301001: Net Claims and Adj. Exp.</v>
          </cell>
          <cell r="D3797">
            <v>-845</v>
          </cell>
          <cell r="E3797">
            <v>-35</v>
          </cell>
          <cell r="F3797">
            <v>259</v>
          </cell>
          <cell r="G3797">
            <v>545</v>
          </cell>
          <cell r="H3797">
            <v>153</v>
          </cell>
        </row>
        <row r="3798">
          <cell r="A3798" t="str">
            <v>Suecia Reinsurance Company (A525) P20300901: Total Underwriting Revenue</v>
          </cell>
          <cell r="B3798" t="str">
            <v>Suecia Reinsurance Company (A525)</v>
          </cell>
          <cell r="C3798" t="str">
            <v>P20300901: Total Underwriting Revenue</v>
          </cell>
          <cell r="D3798">
            <v>0</v>
          </cell>
          <cell r="E3798">
            <v>0</v>
          </cell>
          <cell r="F3798">
            <v>0</v>
          </cell>
          <cell r="G3798">
            <v>0</v>
          </cell>
          <cell r="H3798">
            <v>0</v>
          </cell>
        </row>
        <row r="3799">
          <cell r="A3799" t="str">
            <v>Suecia Reinsurance Company (A525) P20306601: Gross Commissions</v>
          </cell>
          <cell r="B3799" t="str">
            <v>Suecia Reinsurance Company (A525)</v>
          </cell>
          <cell r="C3799" t="str">
            <v>P20306601: Gross Commissions</v>
          </cell>
          <cell r="D3799">
            <v>0</v>
          </cell>
          <cell r="E3799">
            <v>0</v>
          </cell>
          <cell r="F3799">
            <v>0</v>
          </cell>
          <cell r="G3799">
            <v>0</v>
          </cell>
          <cell r="H3799">
            <v>0</v>
          </cell>
        </row>
        <row r="3800">
          <cell r="A3800" t="str">
            <v>Suecia Reinsurance Company (A525) P20306801: Ceded Commissions</v>
          </cell>
          <cell r="B3800" t="str">
            <v>Suecia Reinsurance Company (A525)</v>
          </cell>
          <cell r="C3800" t="str">
            <v>P20306801: Ceded Commissions</v>
          </cell>
          <cell r="D3800">
            <v>0</v>
          </cell>
          <cell r="E3800">
            <v>0</v>
          </cell>
          <cell r="F3800">
            <v>0</v>
          </cell>
          <cell r="G3800">
            <v>0</v>
          </cell>
          <cell r="H3800">
            <v>0</v>
          </cell>
        </row>
        <row r="3801">
          <cell r="A3801" t="str">
            <v>Suecia Reinsurance Company (A525) P20301601: General Exp.s</v>
          </cell>
          <cell r="B3801" t="str">
            <v>Suecia Reinsurance Company (A525)</v>
          </cell>
          <cell r="C3801" t="str">
            <v>P20301601: General Exp.s</v>
          </cell>
          <cell r="D3801">
            <v>389</v>
          </cell>
          <cell r="E3801">
            <v>414</v>
          </cell>
          <cell r="F3801">
            <v>416</v>
          </cell>
          <cell r="G3801">
            <v>298</v>
          </cell>
          <cell r="H3801">
            <v>214</v>
          </cell>
        </row>
        <row r="3802">
          <cell r="A3802" t="str">
            <v>Suecia Reinsurance Company (A525) P20301901: Total Claims and Exp.s</v>
          </cell>
          <cell r="B3802" t="str">
            <v>Suecia Reinsurance Company (A525)</v>
          </cell>
          <cell r="C3802" t="str">
            <v>P20301901: Total Claims and Exp.s</v>
          </cell>
          <cell r="D3802">
            <v>-456</v>
          </cell>
          <cell r="E3802">
            <v>379</v>
          </cell>
          <cell r="F3802">
            <v>675</v>
          </cell>
          <cell r="G3802">
            <v>843</v>
          </cell>
          <cell r="H3802">
            <v>367</v>
          </cell>
        </row>
        <row r="3803">
          <cell r="A3803" t="str">
            <v>Suecia Reinsurance Company (A525) P20302901: Underwriting Income</v>
          </cell>
          <cell r="B3803" t="str">
            <v>Suecia Reinsurance Company (A525)</v>
          </cell>
          <cell r="C3803" t="str">
            <v>P20302901: Underwriting Income</v>
          </cell>
          <cell r="D3803">
            <v>456</v>
          </cell>
          <cell r="E3803">
            <v>-379</v>
          </cell>
          <cell r="F3803">
            <v>-675</v>
          </cell>
          <cell r="G3803">
            <v>-843</v>
          </cell>
          <cell r="H3803">
            <v>-367</v>
          </cell>
        </row>
        <row r="3804">
          <cell r="A3804" t="str">
            <v>Suecia Reinsurance Company (A525) P20303901: Net Investment Income</v>
          </cell>
          <cell r="B3804" t="str">
            <v>Suecia Reinsurance Company (A525)</v>
          </cell>
          <cell r="C3804" t="str">
            <v>P20303901: Net Investment Income</v>
          </cell>
          <cell r="D3804">
            <v>49</v>
          </cell>
          <cell r="E3804">
            <v>98</v>
          </cell>
          <cell r="F3804">
            <v>104</v>
          </cell>
          <cell r="G3804">
            <v>181</v>
          </cell>
          <cell r="H3804">
            <v>-37</v>
          </cell>
        </row>
        <row r="3805">
          <cell r="A3805" t="str">
            <v>Suecia Reinsurance Company (A525) P20308901: NET INCOME</v>
          </cell>
          <cell r="B3805" t="str">
            <v>Suecia Reinsurance Company (A525)</v>
          </cell>
          <cell r="C3805" t="str">
            <v>P20308901: NET INCOME</v>
          </cell>
          <cell r="D3805">
            <v>505</v>
          </cell>
          <cell r="E3805">
            <v>-281</v>
          </cell>
          <cell r="F3805">
            <v>-571</v>
          </cell>
          <cell r="G3805">
            <v>-662</v>
          </cell>
          <cell r="H3805">
            <v>-404</v>
          </cell>
        </row>
        <row r="3806">
          <cell r="A3806" t="str">
            <v>Suecia Reinsurance Company (A525) P20451101: Transfers from (to) Head Office - Subtotal</v>
          </cell>
          <cell r="B3806" t="str">
            <v>Suecia Reinsurance Company (A525)</v>
          </cell>
          <cell r="C3806" t="str">
            <v>P20451101: Transfers from (to) Head Office - Subtotal</v>
          </cell>
        </row>
        <row r="3807">
          <cell r="A3807" t="str">
            <v>Suecia Reinsurance Company (A525) P20452001: Advances (Returns)</v>
          </cell>
          <cell r="B3807" t="str">
            <v>Suecia Reinsurance Company (A525)</v>
          </cell>
          <cell r="C3807" t="str">
            <v>P20452001: Advances (Returns)</v>
          </cell>
        </row>
        <row r="3808">
          <cell r="A3808" t="str">
            <v>Suecia Reinsurance Company (A525) P30610101: Capital available</v>
          </cell>
          <cell r="B3808" t="str">
            <v>Suecia Reinsurance Company (A525)</v>
          </cell>
          <cell r="C3808" t="str">
            <v>P30610101: Capital available</v>
          </cell>
          <cell r="D3808">
            <v>5336</v>
          </cell>
          <cell r="E3808">
            <v>5055</v>
          </cell>
          <cell r="F3808">
            <v>4485</v>
          </cell>
          <cell r="G3808">
            <v>3823</v>
          </cell>
          <cell r="H3808">
            <v>3418</v>
          </cell>
        </row>
        <row r="3809">
          <cell r="A3809" t="str">
            <v>Suecia Reinsurance Company (A525) P30610901: Total Capital Available</v>
          </cell>
          <cell r="B3809" t="str">
            <v>Suecia Reinsurance Company (A525)</v>
          </cell>
          <cell r="C3809" t="str">
            <v>P30610901: Total Capital Available</v>
          </cell>
          <cell r="D3809">
            <v>5336</v>
          </cell>
          <cell r="E3809">
            <v>5055</v>
          </cell>
          <cell r="F3809">
            <v>4485</v>
          </cell>
          <cell r="G3809">
            <v>3823</v>
          </cell>
          <cell r="H3809">
            <v>3418</v>
          </cell>
        </row>
        <row r="3810">
          <cell r="A3810" t="str">
            <v>Suecia Reinsurance Company (A525) P30611101: Net Assets Available</v>
          </cell>
          <cell r="B3810" t="str">
            <v>Suecia Reinsurance Company (A525)</v>
          </cell>
          <cell r="C3810" t="str">
            <v>P30611101: Net Assets Available</v>
          </cell>
        </row>
        <row r="3811">
          <cell r="A3811" t="str">
            <v>Suecia Reinsurance Company (A525) P30611901: Total Net Assets Available</v>
          </cell>
          <cell r="B3811" t="str">
            <v>Suecia Reinsurance Company (A525)</v>
          </cell>
          <cell r="C3811" t="str">
            <v>P30611901: Total Net Assets Available</v>
          </cell>
        </row>
        <row r="3812">
          <cell r="A3812" t="str">
            <v>Suecia Reinsurance Company (A525) P30615901: Total Capital (Margin) Required at Target</v>
          </cell>
          <cell r="B3812" t="str">
            <v>Suecia Reinsurance Company (A525)</v>
          </cell>
          <cell r="C3812" t="str">
            <v>P30615901: Total Capital (Margin) Required at Target</v>
          </cell>
          <cell r="D3812">
            <v>280</v>
          </cell>
          <cell r="E3812">
            <v>265</v>
          </cell>
          <cell r="F3812">
            <v>300</v>
          </cell>
          <cell r="G3812">
            <v>353</v>
          </cell>
          <cell r="H3812">
            <v>340</v>
          </cell>
        </row>
        <row r="3813">
          <cell r="A3813" t="str">
            <v>Suecia Reinsurance Company (A525) P30616001: Minimum Capital (Margin) Required (line 59 / 1.5)</v>
          </cell>
          <cell r="B3813" t="str">
            <v>Suecia Reinsurance Company (A525)</v>
          </cell>
          <cell r="C3813" t="str">
            <v>P30616001: Minimum Capital (Margin) Required (line 59 / 1.5)</v>
          </cell>
          <cell r="D3813">
            <v>187</v>
          </cell>
          <cell r="E3813">
            <v>177</v>
          </cell>
          <cell r="F3813">
            <v>200</v>
          </cell>
          <cell r="G3813">
            <v>235</v>
          </cell>
          <cell r="H3813">
            <v>227</v>
          </cell>
        </row>
        <row r="3814">
          <cell r="A3814" t="str">
            <v>Suecia Reinsurance Company (A525) P30616801: Total Capital (Margin) Required at Target : Specify</v>
          </cell>
          <cell r="B3814" t="str">
            <v>Suecia Reinsurance Company (A525)</v>
          </cell>
          <cell r="C3814" t="str">
            <v>P30616801: Total Capital (Margin) Required at Target : Specify</v>
          </cell>
          <cell r="D3814">
            <v>0</v>
          </cell>
          <cell r="E3814">
            <v>0</v>
          </cell>
          <cell r="F3814">
            <v>0</v>
          </cell>
          <cell r="G3814">
            <v>0</v>
          </cell>
          <cell r="H3814">
            <v>0</v>
          </cell>
        </row>
        <row r="3815">
          <cell r="A3815" t="str">
            <v>Suecia Reinsurance Company (A525) P30616901: Total minimum capital (margin) required</v>
          </cell>
          <cell r="B3815" t="str">
            <v>Suecia Reinsurance Company (A525)</v>
          </cell>
          <cell r="C3815" t="str">
            <v>P30616901: Total minimum capital (margin) required</v>
          </cell>
          <cell r="D3815">
            <v>187</v>
          </cell>
          <cell r="E3815">
            <v>177</v>
          </cell>
          <cell r="F3815">
            <v>200</v>
          </cell>
          <cell r="G3815">
            <v>235</v>
          </cell>
          <cell r="H3815">
            <v>227</v>
          </cell>
        </row>
        <row r="3816">
          <cell r="A3816" t="str">
            <v>Suecia Reinsurance Company (A525) P30617901: Excess Capital (Net Assets Available) over Minimum Capital (Margin) Required</v>
          </cell>
          <cell r="B3816" t="str">
            <v>Suecia Reinsurance Company (A525)</v>
          </cell>
          <cell r="C3816" t="str">
            <v>P30617901: Excess Capital (Net Assets Available) over Minimum Capital (Margin) Required</v>
          </cell>
          <cell r="D3816">
            <v>5149</v>
          </cell>
          <cell r="E3816">
            <v>4878</v>
          </cell>
          <cell r="F3816">
            <v>4285</v>
          </cell>
          <cell r="G3816">
            <v>3588</v>
          </cell>
          <cell r="H3816">
            <v>3191</v>
          </cell>
        </row>
        <row r="3817">
          <cell r="A3817" t="str">
            <v>Suecia Reinsurance Company (A525) P30619001: Ratio (Line 09 or line 19 as a % of line 69)</v>
          </cell>
          <cell r="B3817" t="str">
            <v>Suecia Reinsurance Company (A525)</v>
          </cell>
          <cell r="C3817" t="str">
            <v>P30619001: Ratio (Line 09 or line 19 as a % of line 69)</v>
          </cell>
          <cell r="D3817">
            <v>2853.48</v>
          </cell>
          <cell r="E3817">
            <v>2855.93</v>
          </cell>
          <cell r="F3817">
            <v>2242.5</v>
          </cell>
          <cell r="G3817">
            <v>1626.81</v>
          </cell>
          <cell r="H3817">
            <v>1505.73</v>
          </cell>
        </row>
        <row r="3818">
          <cell r="A3818" t="str">
            <v>Sunderland Marine Insurance Company Limited (D755) P20100101: Cash and Cash Equivalents</v>
          </cell>
          <cell r="B3818" t="str">
            <v>Sunderland Marine Insurance Company Limited (D755)</v>
          </cell>
          <cell r="C3818" t="str">
            <v>P20100101: Cash and Cash Equivalents</v>
          </cell>
          <cell r="D3818">
            <v>0</v>
          </cell>
          <cell r="E3818">
            <v>13</v>
          </cell>
          <cell r="F3818">
            <v>10</v>
          </cell>
          <cell r="G3818">
            <v>8</v>
          </cell>
        </row>
        <row r="3819">
          <cell r="A3819" t="str">
            <v>Sunderland Marine Insurance Company Limited (D755) P20101901: Total Investments</v>
          </cell>
          <cell r="B3819" t="str">
            <v>Sunderland Marine Insurance Company Limited (D755)</v>
          </cell>
          <cell r="C3819" t="str">
            <v>P20101901: Total Investments</v>
          </cell>
          <cell r="D3819">
            <v>23881</v>
          </cell>
          <cell r="E3819">
            <v>24305</v>
          </cell>
          <cell r="F3819">
            <v>24833</v>
          </cell>
          <cell r="G3819">
            <v>17388</v>
          </cell>
        </row>
        <row r="3820">
          <cell r="A3820" t="str">
            <v>Sunderland Marine Insurance Company Limited (D755) P20108901: TOTAL ASSETS</v>
          </cell>
          <cell r="B3820" t="str">
            <v>Sunderland Marine Insurance Company Limited (D755)</v>
          </cell>
          <cell r="C3820" t="str">
            <v>P20108901: TOTAL ASSETS</v>
          </cell>
          <cell r="D3820">
            <v>32178</v>
          </cell>
          <cell r="E3820">
            <v>30787</v>
          </cell>
          <cell r="F3820">
            <v>27850</v>
          </cell>
          <cell r="G3820">
            <v>18595</v>
          </cell>
        </row>
        <row r="3821">
          <cell r="A3821" t="str">
            <v>Sunderland Marine Insurance Company Limited (D755) P20108902: TOTAL ASSETS - Vested</v>
          </cell>
          <cell r="B3821" t="str">
            <v>Sunderland Marine Insurance Company Limited (D755)</v>
          </cell>
          <cell r="C3821" t="str">
            <v>P20108902: TOTAL ASSETS - Vested</v>
          </cell>
          <cell r="D3821">
            <v>23903</v>
          </cell>
          <cell r="E3821">
            <v>24366</v>
          </cell>
          <cell r="F3821">
            <v>24865</v>
          </cell>
          <cell r="G3821">
            <v>17388</v>
          </cell>
        </row>
        <row r="3822">
          <cell r="A3822" t="str">
            <v>Sunderland Marine Insurance Company Limited (D755) P20201201: Unearned Premiums</v>
          </cell>
          <cell r="B3822" t="str">
            <v>Sunderland Marine Insurance Company Limited (D755)</v>
          </cell>
          <cell r="C3822" t="str">
            <v>P20201201: Unearned Premiums</v>
          </cell>
          <cell r="D3822">
            <v>0</v>
          </cell>
          <cell r="E3822">
            <v>0</v>
          </cell>
          <cell r="F3822">
            <v>0</v>
          </cell>
          <cell r="G3822">
            <v>0</v>
          </cell>
        </row>
        <row r="3823">
          <cell r="A3823" t="str">
            <v>Sunderland Marine Insurance Company Limited (D755) P20201301: Unpaid Claims &amp; Exp</v>
          </cell>
          <cell r="B3823" t="str">
            <v>Sunderland Marine Insurance Company Limited (D755)</v>
          </cell>
          <cell r="C3823" t="str">
            <v>P20201301: Unpaid Claims &amp; Exp</v>
          </cell>
          <cell r="D3823">
            <v>6319</v>
          </cell>
          <cell r="E3823">
            <v>3550</v>
          </cell>
          <cell r="F3823">
            <v>1159</v>
          </cell>
          <cell r="G3823">
            <v>0</v>
          </cell>
        </row>
        <row r="3824">
          <cell r="A3824" t="str">
            <v>Sunderland Marine Insurance Company Limited (D755) P20202901: TOTAL LIABILITIES</v>
          </cell>
          <cell r="B3824" t="str">
            <v>Sunderland Marine Insurance Company Limited (D755)</v>
          </cell>
          <cell r="C3824" t="str">
            <v>P20202901: TOTAL LIABILITIES</v>
          </cell>
          <cell r="D3824">
            <v>17685</v>
          </cell>
          <cell r="E3824">
            <v>13659</v>
          </cell>
          <cell r="F3824">
            <v>10402</v>
          </cell>
          <cell r="G3824">
            <v>288</v>
          </cell>
        </row>
        <row r="3825">
          <cell r="A3825" t="str">
            <v>Sunderland Marine Insurance Company Limited (D755) P20204901: TOTAL EQUITY</v>
          </cell>
          <cell r="B3825" t="str">
            <v>Sunderland Marine Insurance Company Limited (D755)</v>
          </cell>
          <cell r="C3825" t="str">
            <v>P20204901: TOTAL EQUITY</v>
          </cell>
        </row>
        <row r="3826">
          <cell r="A3826" t="str">
            <v>Sunderland Marine Insurance Company Limited (D755) P20206901: Total Head Office Account, Reserves and AOCI</v>
          </cell>
          <cell r="B3826" t="str">
            <v>Sunderland Marine Insurance Company Limited (D755)</v>
          </cell>
          <cell r="C3826" t="str">
            <v>P20206901: Total Head Office Account, Reserves and AOCI</v>
          </cell>
          <cell r="D3826">
            <v>14493</v>
          </cell>
          <cell r="E3826">
            <v>17128</v>
          </cell>
          <cell r="F3826">
            <v>17448</v>
          </cell>
          <cell r="G3826">
            <v>18307</v>
          </cell>
        </row>
        <row r="3827">
          <cell r="A3827" t="str">
            <v>Sunderland Marine Insurance Company Limited (D755) P20300101: Direct Written Premiums</v>
          </cell>
          <cell r="B3827" t="str">
            <v>Sunderland Marine Insurance Company Limited (D755)</v>
          </cell>
          <cell r="C3827" t="str">
            <v>P20300101: Direct Written Premiums</v>
          </cell>
          <cell r="D3827">
            <v>232</v>
          </cell>
          <cell r="E3827">
            <v>2</v>
          </cell>
          <cell r="F3827">
            <v>-2</v>
          </cell>
          <cell r="G3827">
            <v>0</v>
          </cell>
        </row>
        <row r="3828">
          <cell r="A3828" t="str">
            <v>Sunderland Marine Insurance Company Limited (D755) P20300201: Reinsurance Assumed</v>
          </cell>
          <cell r="B3828" t="str">
            <v>Sunderland Marine Insurance Company Limited (D755)</v>
          </cell>
          <cell r="C3828" t="str">
            <v>P20300201: Reinsurance Assumed</v>
          </cell>
          <cell r="D3828">
            <v>0</v>
          </cell>
          <cell r="E3828">
            <v>0</v>
          </cell>
          <cell r="F3828">
            <v>0</v>
          </cell>
          <cell r="G3828">
            <v>0</v>
          </cell>
        </row>
        <row r="3829">
          <cell r="A3829" t="str">
            <v>Sunderland Marine Insurance Company Limited (D755) P20300301: Reinsurance Ceded</v>
          </cell>
          <cell r="B3829" t="str">
            <v>Sunderland Marine Insurance Company Limited (D755)</v>
          </cell>
          <cell r="C3829" t="str">
            <v>P20300301: Reinsurance Ceded</v>
          </cell>
          <cell r="D3829">
            <v>208</v>
          </cell>
          <cell r="E3829">
            <v>7</v>
          </cell>
          <cell r="F3829">
            <v>-1</v>
          </cell>
          <cell r="G3829">
            <v>14</v>
          </cell>
        </row>
        <row r="3830">
          <cell r="A3830" t="str">
            <v>Sunderland Marine Insurance Company Limited (D755) P20300401: Net Premiums Written</v>
          </cell>
          <cell r="B3830" t="str">
            <v>Sunderland Marine Insurance Company Limited (D755)</v>
          </cell>
          <cell r="C3830" t="str">
            <v>P20300401: Net Premiums Written</v>
          </cell>
          <cell r="D3830">
            <v>24</v>
          </cell>
          <cell r="E3830">
            <v>-5</v>
          </cell>
          <cell r="F3830">
            <v>-1</v>
          </cell>
          <cell r="G3830">
            <v>-14</v>
          </cell>
        </row>
        <row r="3831">
          <cell r="A3831" t="str">
            <v>Sunderland Marine Insurance Company Limited (D755) P20300601: Net Premiums Earned</v>
          </cell>
          <cell r="B3831" t="str">
            <v>Sunderland Marine Insurance Company Limited (D755)</v>
          </cell>
          <cell r="C3831" t="str">
            <v>P20300601: Net Premiums Earned</v>
          </cell>
          <cell r="D3831">
            <v>2577</v>
          </cell>
          <cell r="E3831">
            <v>-5</v>
          </cell>
          <cell r="F3831">
            <v>-1</v>
          </cell>
          <cell r="G3831">
            <v>-14</v>
          </cell>
        </row>
        <row r="3832">
          <cell r="A3832" t="str">
            <v>Sunderland Marine Insurance Company Limited (D755) P20306201: Gross Claims and Adjustment Expenses</v>
          </cell>
          <cell r="B3832" t="str">
            <v>Sunderland Marine Insurance Company Limited (D755)</v>
          </cell>
          <cell r="C3832" t="str">
            <v>P20306201: Gross Claims and Adjustment Expenses</v>
          </cell>
          <cell r="D3832">
            <v>3359</v>
          </cell>
          <cell r="E3832">
            <v>-253</v>
          </cell>
          <cell r="F3832">
            <v>-130</v>
          </cell>
          <cell r="G3832">
            <v>-34</v>
          </cell>
        </row>
        <row r="3833">
          <cell r="A3833" t="str">
            <v>Sunderland Marine Insurance Company Limited (D755) P20301001: Net Claims and Adj. Exp.</v>
          </cell>
          <cell r="B3833" t="str">
            <v>Sunderland Marine Insurance Company Limited (D755)</v>
          </cell>
          <cell r="C3833" t="str">
            <v>P20301001: Net Claims and Adj. Exp.</v>
          </cell>
          <cell r="D3833">
            <v>962</v>
          </cell>
          <cell r="E3833">
            <v>-245</v>
          </cell>
          <cell r="F3833">
            <v>-99</v>
          </cell>
          <cell r="G3833">
            <v>-58</v>
          </cell>
        </row>
        <row r="3834">
          <cell r="A3834" t="str">
            <v>Sunderland Marine Insurance Company Limited (D755) P20300901: Total Underwriting Revenue</v>
          </cell>
          <cell r="B3834" t="str">
            <v>Sunderland Marine Insurance Company Limited (D755)</v>
          </cell>
          <cell r="C3834" t="str">
            <v>P20300901: Total Underwriting Revenue</v>
          </cell>
          <cell r="D3834">
            <v>2577</v>
          </cell>
          <cell r="E3834">
            <v>-5</v>
          </cell>
          <cell r="F3834">
            <v>-1</v>
          </cell>
          <cell r="G3834">
            <v>-14</v>
          </cell>
        </row>
        <row r="3835">
          <cell r="A3835" t="str">
            <v>Sunderland Marine Insurance Company Limited (D755) P20306601: Gross Commissions</v>
          </cell>
          <cell r="B3835" t="str">
            <v>Sunderland Marine Insurance Company Limited (D755)</v>
          </cell>
          <cell r="C3835" t="str">
            <v>P20306601: Gross Commissions</v>
          </cell>
          <cell r="D3835">
            <v>1290</v>
          </cell>
          <cell r="E3835">
            <v>1</v>
          </cell>
          <cell r="F3835">
            <v>-1</v>
          </cell>
          <cell r="G3835">
            <v>0</v>
          </cell>
        </row>
        <row r="3836">
          <cell r="A3836" t="str">
            <v>Sunderland Marine Insurance Company Limited (D755) P20306801: Ceded Commissions</v>
          </cell>
          <cell r="B3836" t="str">
            <v>Sunderland Marine Insurance Company Limited (D755)</v>
          </cell>
          <cell r="C3836" t="str">
            <v>P20306801: Ceded Commissions</v>
          </cell>
          <cell r="D3836">
            <v>1204</v>
          </cell>
          <cell r="E3836">
            <v>38</v>
          </cell>
          <cell r="F3836">
            <v>0</v>
          </cell>
          <cell r="G3836">
            <v>-3</v>
          </cell>
        </row>
        <row r="3837">
          <cell r="A3837" t="str">
            <v>Sunderland Marine Insurance Company Limited (D755) P20301601: General Exp.s</v>
          </cell>
          <cell r="B3837" t="str">
            <v>Sunderland Marine Insurance Company Limited (D755)</v>
          </cell>
          <cell r="C3837" t="str">
            <v>P20301601: General Exp.s</v>
          </cell>
          <cell r="D3837">
            <v>3539</v>
          </cell>
          <cell r="E3837">
            <v>-1894</v>
          </cell>
          <cell r="F3837">
            <v>280</v>
          </cell>
          <cell r="G3837">
            <v>-357</v>
          </cell>
        </row>
        <row r="3838">
          <cell r="A3838" t="str">
            <v>Sunderland Marine Insurance Company Limited (D755) P20301901: Total Claims and Exp.s</v>
          </cell>
          <cell r="B3838" t="str">
            <v>Sunderland Marine Insurance Company Limited (D755)</v>
          </cell>
          <cell r="C3838" t="str">
            <v>P20301901: Total Claims and Exp.s</v>
          </cell>
          <cell r="D3838">
            <v>4587</v>
          </cell>
          <cell r="E3838">
            <v>-2176</v>
          </cell>
          <cell r="F3838">
            <v>180</v>
          </cell>
          <cell r="G3838">
            <v>-436</v>
          </cell>
        </row>
        <row r="3839">
          <cell r="A3839" t="str">
            <v>Sunderland Marine Insurance Company Limited (D755) P20302901: Underwriting Income</v>
          </cell>
          <cell r="B3839" t="str">
            <v>Sunderland Marine Insurance Company Limited (D755)</v>
          </cell>
          <cell r="C3839" t="str">
            <v>P20302901: Underwriting Income</v>
          </cell>
          <cell r="D3839">
            <v>-2010</v>
          </cell>
          <cell r="E3839">
            <v>2171</v>
          </cell>
          <cell r="F3839">
            <v>-181</v>
          </cell>
          <cell r="G3839">
            <v>422</v>
          </cell>
        </row>
        <row r="3840">
          <cell r="A3840" t="str">
            <v>Sunderland Marine Insurance Company Limited (D755) P20303901: Net Investment Income</v>
          </cell>
          <cell r="B3840" t="str">
            <v>Sunderland Marine Insurance Company Limited (D755)</v>
          </cell>
          <cell r="C3840" t="str">
            <v>P20303901: Net Investment Income</v>
          </cell>
          <cell r="D3840">
            <v>160</v>
          </cell>
          <cell r="E3840">
            <v>464</v>
          </cell>
          <cell r="F3840">
            <v>501</v>
          </cell>
          <cell r="G3840">
            <v>486</v>
          </cell>
        </row>
        <row r="3841">
          <cell r="A3841" t="str">
            <v>Sunderland Marine Insurance Company Limited (D755) P20308901: NET INCOME</v>
          </cell>
          <cell r="B3841" t="str">
            <v>Sunderland Marine Insurance Company Limited (D755)</v>
          </cell>
          <cell r="C3841" t="str">
            <v>P20308901: NET INCOME</v>
          </cell>
          <cell r="D3841">
            <v>-1850</v>
          </cell>
          <cell r="E3841">
            <v>2635</v>
          </cell>
          <cell r="F3841">
            <v>320</v>
          </cell>
          <cell r="G3841">
            <v>859</v>
          </cell>
        </row>
        <row r="3842">
          <cell r="A3842" t="str">
            <v>Sunderland Marine Insurance Company Limited (D755) P20451101: Transfers from (to) Head Office - Subtotal</v>
          </cell>
          <cell r="B3842" t="str">
            <v>Sunderland Marine Insurance Company Limited (D755)</v>
          </cell>
          <cell r="C3842" t="str">
            <v>P20451101: Transfers from (to) Head Office - Subtotal</v>
          </cell>
          <cell r="D3842">
            <v>2000</v>
          </cell>
          <cell r="E3842">
            <v>0</v>
          </cell>
          <cell r="F3842">
            <v>0</v>
          </cell>
          <cell r="G3842">
            <v>0</v>
          </cell>
        </row>
        <row r="3843">
          <cell r="A3843" t="str">
            <v>Sunderland Marine Insurance Company Limited (D755) P20452001: Advances (Returns)</v>
          </cell>
          <cell r="B3843" t="str">
            <v>Sunderland Marine Insurance Company Limited (D755)</v>
          </cell>
          <cell r="C3843" t="str">
            <v>P20452001: Advances (Returns)</v>
          </cell>
          <cell r="D3843">
            <v>2000</v>
          </cell>
          <cell r="E3843">
            <v>0</v>
          </cell>
          <cell r="F3843">
            <v>0</v>
          </cell>
          <cell r="G3843">
            <v>0</v>
          </cell>
        </row>
        <row r="3844">
          <cell r="A3844" t="str">
            <v>Sunderland Marine Insurance Company Limited (D755) P30610101: Capital available</v>
          </cell>
          <cell r="B3844" t="str">
            <v>Sunderland Marine Insurance Company Limited (D755)</v>
          </cell>
          <cell r="C3844" t="str">
            <v>P30610101: Capital available</v>
          </cell>
        </row>
        <row r="3845">
          <cell r="A3845" t="str">
            <v>Sunderland Marine Insurance Company Limited (D755) P30610901: Total Capital Available</v>
          </cell>
          <cell r="B3845" t="str">
            <v>Sunderland Marine Insurance Company Limited (D755)</v>
          </cell>
          <cell r="C3845" t="str">
            <v>P30610901: Total Capital Available</v>
          </cell>
        </row>
        <row r="3846">
          <cell r="A3846" t="str">
            <v>Sunderland Marine Insurance Company Limited (D755) P30611101: Net Assets Available</v>
          </cell>
          <cell r="B3846" t="str">
            <v>Sunderland Marine Insurance Company Limited (D755)</v>
          </cell>
          <cell r="C3846" t="str">
            <v>P30611101: Net Assets Available</v>
          </cell>
          <cell r="D3846">
            <v>9215</v>
          </cell>
          <cell r="E3846">
            <v>12475</v>
          </cell>
          <cell r="F3846">
            <v>15113</v>
          </cell>
          <cell r="G3846">
            <v>17100</v>
          </cell>
        </row>
        <row r="3847">
          <cell r="A3847" t="str">
            <v>Sunderland Marine Insurance Company Limited (D755) P30611901: Total Net Assets Available</v>
          </cell>
          <cell r="B3847" t="str">
            <v>Sunderland Marine Insurance Company Limited (D755)</v>
          </cell>
          <cell r="C3847" t="str">
            <v>P30611901: Total Net Assets Available</v>
          </cell>
          <cell r="D3847">
            <v>9215</v>
          </cell>
          <cell r="E3847">
            <v>12475</v>
          </cell>
          <cell r="F3847">
            <v>15113</v>
          </cell>
          <cell r="G3847">
            <v>17100</v>
          </cell>
        </row>
        <row r="3848">
          <cell r="A3848" t="str">
            <v>Sunderland Marine Insurance Company Limited (D755) P30615901: Total Capital (Margin) Required at Target</v>
          </cell>
          <cell r="B3848" t="str">
            <v>Sunderland Marine Insurance Company Limited (D755)</v>
          </cell>
          <cell r="C3848" t="str">
            <v>P30615901: Total Capital (Margin) Required at Target</v>
          </cell>
          <cell r="D3848">
            <v>899</v>
          </cell>
          <cell r="E3848">
            <v>677</v>
          </cell>
          <cell r="F3848">
            <v>447</v>
          </cell>
          <cell r="G3848">
            <v>47</v>
          </cell>
        </row>
        <row r="3849">
          <cell r="A3849" t="str">
            <v>Sunderland Marine Insurance Company Limited (D755) P30616001: Minimum Capital (Margin) Required (line 59 / 1.5)</v>
          </cell>
          <cell r="B3849" t="str">
            <v>Sunderland Marine Insurance Company Limited (D755)</v>
          </cell>
          <cell r="C3849" t="str">
            <v>P30616001: Minimum Capital (Margin) Required (line 59 / 1.5)</v>
          </cell>
          <cell r="D3849">
            <v>599</v>
          </cell>
          <cell r="E3849">
            <v>451</v>
          </cell>
          <cell r="F3849">
            <v>298</v>
          </cell>
          <cell r="G3849">
            <v>31</v>
          </cell>
        </row>
        <row r="3850">
          <cell r="A3850" t="str">
            <v>Sunderland Marine Insurance Company Limited (D755) P30616801: Total Capital (Margin) Required at Target : Specify</v>
          </cell>
          <cell r="B3850" t="str">
            <v>Sunderland Marine Insurance Company Limited (D755)</v>
          </cell>
          <cell r="C3850" t="str">
            <v>P30616801: Total Capital (Margin) Required at Target : Specify</v>
          </cell>
          <cell r="D3850">
            <v>0</v>
          </cell>
          <cell r="E3850">
            <v>0</v>
          </cell>
          <cell r="F3850">
            <v>0</v>
          </cell>
          <cell r="G3850">
            <v>0</v>
          </cell>
        </row>
        <row r="3851">
          <cell r="A3851" t="str">
            <v>Sunderland Marine Insurance Company Limited (D755) P30616901: Total minimum capital (margin) required</v>
          </cell>
          <cell r="B3851" t="str">
            <v>Sunderland Marine Insurance Company Limited (D755)</v>
          </cell>
          <cell r="C3851" t="str">
            <v>P30616901: Total minimum capital (margin) required</v>
          </cell>
          <cell r="D3851">
            <v>599</v>
          </cell>
          <cell r="E3851">
            <v>451</v>
          </cell>
          <cell r="F3851">
            <v>298</v>
          </cell>
          <cell r="G3851">
            <v>31</v>
          </cell>
        </row>
        <row r="3852">
          <cell r="A3852" t="str">
            <v>Sunderland Marine Insurance Company Limited (D755) P30617901: Excess Capital (Net Assets Available) over Minimum Capital (Margin) Required</v>
          </cell>
          <cell r="B3852" t="str">
            <v>Sunderland Marine Insurance Company Limited (D755)</v>
          </cell>
          <cell r="C3852" t="str">
            <v>P30617901: Excess Capital (Net Assets Available) over Minimum Capital (Margin) Required</v>
          </cell>
          <cell r="D3852">
            <v>8616</v>
          </cell>
          <cell r="E3852">
            <v>12024</v>
          </cell>
          <cell r="F3852">
            <v>14815</v>
          </cell>
          <cell r="G3852">
            <v>17069</v>
          </cell>
        </row>
        <row r="3853">
          <cell r="A3853" t="str">
            <v>Sunderland Marine Insurance Company Limited (D755) P30619001: Ratio (Line 09 or line 19 as a % of line 69)</v>
          </cell>
          <cell r="B3853" t="str">
            <v>Sunderland Marine Insurance Company Limited (D755)</v>
          </cell>
          <cell r="C3853" t="str">
            <v>P30619001: Ratio (Line 09 or line 19 as a % of line 69)</v>
          </cell>
          <cell r="D3853">
            <v>1538.4</v>
          </cell>
          <cell r="E3853">
            <v>2766.08</v>
          </cell>
          <cell r="F3853">
            <v>5071.4799999999996</v>
          </cell>
          <cell r="G3853">
            <v>55161.29</v>
          </cell>
        </row>
        <row r="3854">
          <cell r="A3854" t="str">
            <v>Swiss Reinsurance Company Ltd (D756) P20100101: Cash and Cash Equivalents</v>
          </cell>
          <cell r="B3854" t="str">
            <v>Swiss Reinsurance Company Ltd (D756)</v>
          </cell>
          <cell r="C3854" t="str">
            <v>P20100101: Cash and Cash Equivalents</v>
          </cell>
          <cell r="D3854">
            <v>109761</v>
          </cell>
          <cell r="E3854">
            <v>38914</v>
          </cell>
          <cell r="F3854">
            <v>150132</v>
          </cell>
          <cell r="G3854">
            <v>148439</v>
          </cell>
          <cell r="H3854">
            <v>80044</v>
          </cell>
        </row>
        <row r="3855">
          <cell r="A3855" t="str">
            <v>Swiss Reinsurance Company Ltd (D756) P20101901: Total Investments</v>
          </cell>
          <cell r="B3855" t="str">
            <v>Swiss Reinsurance Company Ltd (D756)</v>
          </cell>
          <cell r="C3855" t="str">
            <v>P20101901: Total Investments</v>
          </cell>
          <cell r="D3855">
            <v>518072</v>
          </cell>
          <cell r="E3855">
            <v>674726</v>
          </cell>
          <cell r="F3855">
            <v>492978</v>
          </cell>
          <cell r="G3855">
            <v>715880</v>
          </cell>
          <cell r="H3855">
            <v>977756</v>
          </cell>
        </row>
        <row r="3856">
          <cell r="A3856" t="str">
            <v>Swiss Reinsurance Company Ltd (D756) P20108901: TOTAL ASSETS</v>
          </cell>
          <cell r="B3856" t="str">
            <v>Swiss Reinsurance Company Ltd (D756)</v>
          </cell>
          <cell r="C3856" t="str">
            <v>P20108901: TOTAL ASSETS</v>
          </cell>
          <cell r="D3856">
            <v>1884687</v>
          </cell>
          <cell r="E3856">
            <v>1684234</v>
          </cell>
          <cell r="F3856">
            <v>1830402</v>
          </cell>
          <cell r="G3856">
            <v>2366229</v>
          </cell>
          <cell r="H3856">
            <v>2551365</v>
          </cell>
        </row>
        <row r="3857">
          <cell r="A3857" t="str">
            <v>Swiss Reinsurance Company Ltd (D756) P20108902: TOTAL ASSETS - Vested</v>
          </cell>
          <cell r="B3857" t="str">
            <v>Swiss Reinsurance Company Ltd (D756)</v>
          </cell>
          <cell r="C3857" t="str">
            <v>P20108902: TOTAL ASSETS - Vested</v>
          </cell>
          <cell r="D3857">
            <v>624857</v>
          </cell>
          <cell r="E3857">
            <v>709915</v>
          </cell>
          <cell r="F3857">
            <v>637131</v>
          </cell>
          <cell r="G3857">
            <v>858234</v>
          </cell>
          <cell r="H3857">
            <v>1056405</v>
          </cell>
        </row>
        <row r="3858">
          <cell r="A3858" t="str">
            <v>Swiss Reinsurance Company Ltd (D756) P20201201: Unearned Premiums</v>
          </cell>
          <cell r="B3858" t="str">
            <v>Swiss Reinsurance Company Ltd (D756)</v>
          </cell>
          <cell r="C3858" t="str">
            <v>P20201201: Unearned Premiums</v>
          </cell>
          <cell r="D3858">
            <v>193938</v>
          </cell>
          <cell r="E3858">
            <v>186734</v>
          </cell>
          <cell r="F3858">
            <v>216488</v>
          </cell>
          <cell r="G3858">
            <v>248559</v>
          </cell>
          <cell r="H3858">
            <v>311776</v>
          </cell>
        </row>
        <row r="3859">
          <cell r="A3859" t="str">
            <v>Swiss Reinsurance Company Ltd (D756) P20201301: Unpaid Claims &amp; Exp</v>
          </cell>
          <cell r="B3859" t="str">
            <v>Swiss Reinsurance Company Ltd (D756)</v>
          </cell>
          <cell r="C3859" t="str">
            <v>P20201301: Unpaid Claims &amp; Exp</v>
          </cell>
          <cell r="D3859">
            <v>1171061</v>
          </cell>
          <cell r="E3859">
            <v>903288</v>
          </cell>
          <cell r="F3859">
            <v>1028769</v>
          </cell>
          <cell r="G3859">
            <v>1348069</v>
          </cell>
          <cell r="H3859">
            <v>1327376</v>
          </cell>
        </row>
        <row r="3860">
          <cell r="A3860" t="str">
            <v>Swiss Reinsurance Company Ltd (D756) P20202901: TOTAL LIABILITIES</v>
          </cell>
          <cell r="B3860" t="str">
            <v>Swiss Reinsurance Company Ltd (D756)</v>
          </cell>
          <cell r="C3860" t="str">
            <v>P20202901: TOTAL LIABILITIES</v>
          </cell>
          <cell r="D3860">
            <v>1489275</v>
          </cell>
          <cell r="E3860">
            <v>1251215</v>
          </cell>
          <cell r="F3860">
            <v>1374417</v>
          </cell>
          <cell r="G3860">
            <v>1885423</v>
          </cell>
          <cell r="H3860">
            <v>1944236</v>
          </cell>
        </row>
        <row r="3861">
          <cell r="A3861" t="str">
            <v>Swiss Reinsurance Company Ltd (D756) P20204901: TOTAL EQUITY</v>
          </cell>
          <cell r="B3861" t="str">
            <v>Swiss Reinsurance Company Ltd (D756)</v>
          </cell>
          <cell r="C3861" t="str">
            <v>P20204901: TOTAL EQUITY</v>
          </cell>
        </row>
        <row r="3862">
          <cell r="A3862" t="str">
            <v>Swiss Reinsurance Company Ltd (D756) P20206901: Total Head Office Account, Reserves and AOCI</v>
          </cell>
          <cell r="B3862" t="str">
            <v>Swiss Reinsurance Company Ltd (D756)</v>
          </cell>
          <cell r="C3862" t="str">
            <v>P20206901: Total Head Office Account, Reserves and AOCI</v>
          </cell>
          <cell r="D3862">
            <v>395412</v>
          </cell>
          <cell r="E3862">
            <v>433019</v>
          </cell>
          <cell r="F3862">
            <v>455985</v>
          </cell>
          <cell r="G3862">
            <v>480806</v>
          </cell>
          <cell r="H3862">
            <v>607129</v>
          </cell>
        </row>
        <row r="3863">
          <cell r="A3863" t="str">
            <v>Swiss Reinsurance Company Ltd (D756) P20300101: Direct Written Premiums</v>
          </cell>
          <cell r="B3863" t="str">
            <v>Swiss Reinsurance Company Ltd (D756)</v>
          </cell>
          <cell r="C3863" t="str">
            <v>P20300101: Direct Written Premiums</v>
          </cell>
          <cell r="D3863">
            <v>0</v>
          </cell>
          <cell r="E3863">
            <v>0</v>
          </cell>
          <cell r="F3863">
            <v>0</v>
          </cell>
          <cell r="G3863">
            <v>0</v>
          </cell>
          <cell r="H3863">
            <v>0</v>
          </cell>
        </row>
        <row r="3864">
          <cell r="A3864" t="str">
            <v>Swiss Reinsurance Company Ltd (D756) P20300201: Reinsurance Assumed</v>
          </cell>
          <cell r="B3864" t="str">
            <v>Swiss Reinsurance Company Ltd (D756)</v>
          </cell>
          <cell r="C3864" t="str">
            <v>P20300201: Reinsurance Assumed</v>
          </cell>
          <cell r="D3864">
            <v>409962</v>
          </cell>
          <cell r="E3864">
            <v>423212</v>
          </cell>
          <cell r="F3864">
            <v>622655</v>
          </cell>
          <cell r="G3864">
            <v>721135</v>
          </cell>
          <cell r="H3864">
            <v>609102</v>
          </cell>
        </row>
        <row r="3865">
          <cell r="A3865" t="str">
            <v>Swiss Reinsurance Company Ltd (D756) P20300301: Reinsurance Ceded</v>
          </cell>
          <cell r="B3865" t="str">
            <v>Swiss Reinsurance Company Ltd (D756)</v>
          </cell>
          <cell r="C3865" t="str">
            <v>P20300301: Reinsurance Ceded</v>
          </cell>
          <cell r="D3865">
            <v>335803</v>
          </cell>
          <cell r="E3865">
            <v>345394</v>
          </cell>
          <cell r="F3865">
            <v>421794</v>
          </cell>
          <cell r="G3865">
            <v>506442</v>
          </cell>
          <cell r="H3865">
            <v>419331</v>
          </cell>
        </row>
        <row r="3866">
          <cell r="A3866" t="str">
            <v>Swiss Reinsurance Company Ltd (D756) P20300401: Net Premiums Written</v>
          </cell>
          <cell r="B3866" t="str">
            <v>Swiss Reinsurance Company Ltd (D756)</v>
          </cell>
          <cell r="C3866" t="str">
            <v>P20300401: Net Premiums Written</v>
          </cell>
          <cell r="D3866">
            <v>74159</v>
          </cell>
          <cell r="E3866">
            <v>77818</v>
          </cell>
          <cell r="F3866">
            <v>200861</v>
          </cell>
          <cell r="G3866">
            <v>214693</v>
          </cell>
          <cell r="H3866">
            <v>189771</v>
          </cell>
        </row>
        <row r="3867">
          <cell r="A3867" t="str">
            <v>Swiss Reinsurance Company Ltd (D756) P20300601: Net Premiums Earned</v>
          </cell>
          <cell r="B3867" t="str">
            <v>Swiss Reinsurance Company Ltd (D756)</v>
          </cell>
          <cell r="C3867" t="str">
            <v>P20300601: Net Premiums Earned</v>
          </cell>
          <cell r="D3867">
            <v>77296</v>
          </cell>
          <cell r="E3867">
            <v>81540</v>
          </cell>
          <cell r="F3867">
            <v>191276</v>
          </cell>
          <cell r="G3867">
            <v>204305</v>
          </cell>
          <cell r="H3867">
            <v>152260</v>
          </cell>
        </row>
        <row r="3868">
          <cell r="A3868" t="str">
            <v>Swiss Reinsurance Company Ltd (D756) P20306201: Gross Claims and Adjustment Expenses</v>
          </cell>
          <cell r="B3868" t="str">
            <v>Swiss Reinsurance Company Ltd (D756)</v>
          </cell>
          <cell r="C3868" t="str">
            <v>P20306201: Gross Claims and Adjustment Expenses</v>
          </cell>
          <cell r="D3868">
            <v>458265</v>
          </cell>
          <cell r="E3868">
            <v>-16423</v>
          </cell>
          <cell r="F3868">
            <v>507019</v>
          </cell>
          <cell r="G3868">
            <v>602125</v>
          </cell>
          <cell r="H3868">
            <v>185908</v>
          </cell>
        </row>
        <row r="3869">
          <cell r="A3869" t="str">
            <v>Swiss Reinsurance Company Ltd (D756) P20301001: Net Claims and Adj. Exp.</v>
          </cell>
          <cell r="B3869" t="str">
            <v>Swiss Reinsurance Company Ltd (D756)</v>
          </cell>
          <cell r="C3869" t="str">
            <v>P20301001: Net Claims and Adj. Exp.</v>
          </cell>
          <cell r="D3869">
            <v>50823</v>
          </cell>
          <cell r="E3869">
            <v>17936</v>
          </cell>
          <cell r="F3869">
            <v>123352</v>
          </cell>
          <cell r="G3869">
            <v>177414</v>
          </cell>
          <cell r="H3869">
            <v>67489</v>
          </cell>
        </row>
        <row r="3870">
          <cell r="A3870" t="str">
            <v>Swiss Reinsurance Company Ltd (D756) P20300901: Total Underwriting Revenue</v>
          </cell>
          <cell r="B3870" t="str">
            <v>Swiss Reinsurance Company Ltd (D756)</v>
          </cell>
          <cell r="C3870" t="str">
            <v>P20300901: Total Underwriting Revenue</v>
          </cell>
          <cell r="D3870">
            <v>77296</v>
          </cell>
          <cell r="E3870">
            <v>81540</v>
          </cell>
          <cell r="F3870">
            <v>191276</v>
          </cell>
          <cell r="G3870">
            <v>204305</v>
          </cell>
          <cell r="H3870">
            <v>152260</v>
          </cell>
        </row>
        <row r="3871">
          <cell r="A3871" t="str">
            <v>Swiss Reinsurance Company Ltd (D756) P20306601: Gross Commissions</v>
          </cell>
          <cell r="B3871" t="str">
            <v>Swiss Reinsurance Company Ltd (D756)</v>
          </cell>
          <cell r="C3871" t="str">
            <v>P20306601: Gross Commissions</v>
          </cell>
          <cell r="D3871">
            <v>80194</v>
          </cell>
          <cell r="E3871">
            <v>91818</v>
          </cell>
          <cell r="F3871">
            <v>134163</v>
          </cell>
          <cell r="G3871">
            <v>169620</v>
          </cell>
          <cell r="H3871">
            <v>125258</v>
          </cell>
        </row>
        <row r="3872">
          <cell r="A3872" t="str">
            <v>Swiss Reinsurance Company Ltd (D756) P20306801: Ceded Commissions</v>
          </cell>
          <cell r="B3872" t="str">
            <v>Swiss Reinsurance Company Ltd (D756)</v>
          </cell>
          <cell r="C3872" t="str">
            <v>P20306801: Ceded Commissions</v>
          </cell>
          <cell r="D3872">
            <v>70729</v>
          </cell>
          <cell r="E3872">
            <v>78502</v>
          </cell>
          <cell r="F3872">
            <v>91359</v>
          </cell>
          <cell r="G3872">
            <v>108653</v>
          </cell>
          <cell r="H3872">
            <v>84489</v>
          </cell>
        </row>
        <row r="3873">
          <cell r="A3873" t="str">
            <v>Swiss Reinsurance Company Ltd (D756) P20301601: General Exp.s</v>
          </cell>
          <cell r="B3873" t="str">
            <v>Swiss Reinsurance Company Ltd (D756)</v>
          </cell>
          <cell r="C3873" t="str">
            <v>P20301601: General Exp.s</v>
          </cell>
          <cell r="D3873">
            <v>8179</v>
          </cell>
          <cell r="E3873">
            <v>8791</v>
          </cell>
          <cell r="F3873">
            <v>5819</v>
          </cell>
          <cell r="G3873">
            <v>5762</v>
          </cell>
          <cell r="H3873">
            <v>11591</v>
          </cell>
        </row>
        <row r="3874">
          <cell r="A3874" t="str">
            <v>Swiss Reinsurance Company Ltd (D756) P20301901: Total Claims and Exp.s</v>
          </cell>
          <cell r="B3874" t="str">
            <v>Swiss Reinsurance Company Ltd (D756)</v>
          </cell>
          <cell r="C3874" t="str">
            <v>P20301901: Total Claims and Exp.s</v>
          </cell>
          <cell r="D3874">
            <v>79679</v>
          </cell>
          <cell r="E3874">
            <v>51518</v>
          </cell>
          <cell r="F3874">
            <v>182224</v>
          </cell>
          <cell r="G3874">
            <v>254833</v>
          </cell>
          <cell r="H3874">
            <v>119849</v>
          </cell>
        </row>
        <row r="3875">
          <cell r="A3875" t="str">
            <v>Swiss Reinsurance Company Ltd (D756) P20302901: Underwriting Income</v>
          </cell>
          <cell r="B3875" t="str">
            <v>Swiss Reinsurance Company Ltd (D756)</v>
          </cell>
          <cell r="C3875" t="str">
            <v>P20302901: Underwriting Income</v>
          </cell>
          <cell r="D3875">
            <v>-2383</v>
          </cell>
          <cell r="E3875">
            <v>30022</v>
          </cell>
          <cell r="F3875">
            <v>9052</v>
          </cell>
          <cell r="G3875">
            <v>-50528</v>
          </cell>
          <cell r="H3875">
            <v>32411</v>
          </cell>
        </row>
        <row r="3876">
          <cell r="A3876" t="str">
            <v>Swiss Reinsurance Company Ltd (D756) P20303901: Net Investment Income</v>
          </cell>
          <cell r="B3876" t="str">
            <v>Swiss Reinsurance Company Ltd (D756)</v>
          </cell>
          <cell r="C3876" t="str">
            <v>P20303901: Net Investment Income</v>
          </cell>
          <cell r="D3876">
            <v>8355</v>
          </cell>
          <cell r="E3876">
            <v>8199</v>
          </cell>
          <cell r="F3876">
            <v>13689</v>
          </cell>
          <cell r="G3876">
            <v>11987</v>
          </cell>
          <cell r="H3876">
            <v>6281</v>
          </cell>
        </row>
        <row r="3877">
          <cell r="A3877" t="str">
            <v>Swiss Reinsurance Company Ltd (D756) P20308901: NET INCOME</v>
          </cell>
          <cell r="B3877" t="str">
            <v>Swiss Reinsurance Company Ltd (D756)</v>
          </cell>
          <cell r="C3877" t="str">
            <v>P20308901: NET INCOME</v>
          </cell>
          <cell r="D3877">
            <v>6294</v>
          </cell>
          <cell r="E3877">
            <v>34600</v>
          </cell>
          <cell r="F3877">
            <v>18861</v>
          </cell>
          <cell r="G3877">
            <v>-23856</v>
          </cell>
          <cell r="H3877">
            <v>29886</v>
          </cell>
        </row>
        <row r="3878">
          <cell r="A3878" t="str">
            <v>Swiss Reinsurance Company Ltd (D756) P20451101: Transfers from (to) Head Office - Subtotal</v>
          </cell>
          <cell r="B3878" t="str">
            <v>Swiss Reinsurance Company Ltd (D756)</v>
          </cell>
          <cell r="C3878" t="str">
            <v>P20451101: Transfers from (to) Head Office - Subtotal</v>
          </cell>
          <cell r="D3878">
            <v>15661</v>
          </cell>
          <cell r="E3878">
            <v>330</v>
          </cell>
          <cell r="F3878">
            <v>1442</v>
          </cell>
          <cell r="G3878">
            <v>39928</v>
          </cell>
          <cell r="H3878">
            <v>104061</v>
          </cell>
        </row>
        <row r="3879">
          <cell r="A3879" t="str">
            <v>Swiss Reinsurance Company Ltd (D756) P20452001: Advances (Returns)</v>
          </cell>
          <cell r="B3879" t="str">
            <v>Swiss Reinsurance Company Ltd (D756)</v>
          </cell>
          <cell r="C3879" t="str">
            <v>P20452001: Advances (Returns)</v>
          </cell>
          <cell r="D3879">
            <v>0</v>
          </cell>
          <cell r="E3879">
            <v>0</v>
          </cell>
          <cell r="F3879">
            <v>0</v>
          </cell>
          <cell r="G3879">
            <v>40000</v>
          </cell>
          <cell r="H3879">
            <v>100000</v>
          </cell>
        </row>
        <row r="3880">
          <cell r="A3880" t="str">
            <v>Swiss Reinsurance Company Ltd (D756) P30610101: Capital available</v>
          </cell>
          <cell r="B3880" t="str">
            <v>Swiss Reinsurance Company Ltd (D756)</v>
          </cell>
          <cell r="C3880" t="str">
            <v>P30610101: Capital available</v>
          </cell>
        </row>
        <row r="3881">
          <cell r="A3881" t="str">
            <v>Swiss Reinsurance Company Ltd (D756) P30610901: Total Capital Available</v>
          </cell>
          <cell r="B3881" t="str">
            <v>Swiss Reinsurance Company Ltd (D756)</v>
          </cell>
          <cell r="C3881" t="str">
            <v>P30610901: Total Capital Available</v>
          </cell>
        </row>
        <row r="3882">
          <cell r="A3882" t="str">
            <v>Swiss Reinsurance Company Ltd (D756) P30611101: Net Assets Available</v>
          </cell>
          <cell r="B3882" t="str">
            <v>Swiss Reinsurance Company Ltd (D756)</v>
          </cell>
          <cell r="C3882" t="str">
            <v>P30611101: Net Assets Available</v>
          </cell>
          <cell r="D3882">
            <v>199727</v>
          </cell>
          <cell r="E3882">
            <v>265925</v>
          </cell>
          <cell r="F3882">
            <v>237109</v>
          </cell>
          <cell r="G3882">
            <v>188180</v>
          </cell>
          <cell r="H3882">
            <v>289728</v>
          </cell>
        </row>
        <row r="3883">
          <cell r="A3883" t="str">
            <v>Swiss Reinsurance Company Ltd (D756) P30611901: Total Net Assets Available</v>
          </cell>
          <cell r="B3883" t="str">
            <v>Swiss Reinsurance Company Ltd (D756)</v>
          </cell>
          <cell r="C3883" t="str">
            <v>P30611901: Total Net Assets Available</v>
          </cell>
          <cell r="D3883">
            <v>199727</v>
          </cell>
          <cell r="E3883">
            <v>265925</v>
          </cell>
          <cell r="F3883">
            <v>237109</v>
          </cell>
          <cell r="G3883">
            <v>188180</v>
          </cell>
          <cell r="H3883">
            <v>289728</v>
          </cell>
        </row>
        <row r="3884">
          <cell r="A3884" t="str">
            <v>Swiss Reinsurance Company Ltd (D756) P30615901: Total Capital (Margin) Required at Target</v>
          </cell>
          <cell r="B3884" t="str">
            <v>Swiss Reinsurance Company Ltd (D756)</v>
          </cell>
          <cell r="C3884" t="str">
            <v>P30615901: Total Capital (Margin) Required at Target</v>
          </cell>
          <cell r="D3884">
            <v>90880</v>
          </cell>
          <cell r="E3884">
            <v>85174</v>
          </cell>
          <cell r="F3884">
            <v>116543</v>
          </cell>
          <cell r="G3884">
            <v>108719</v>
          </cell>
          <cell r="H3884">
            <v>135815</v>
          </cell>
        </row>
        <row r="3885">
          <cell r="A3885" t="str">
            <v>Swiss Reinsurance Company Ltd (D756) P30616001: Minimum Capital (Margin) Required (line 59 / 1.5)</v>
          </cell>
          <cell r="B3885" t="str">
            <v>Swiss Reinsurance Company Ltd (D756)</v>
          </cell>
          <cell r="C3885" t="str">
            <v>P30616001: Minimum Capital (Margin) Required (line 59 / 1.5)</v>
          </cell>
          <cell r="D3885">
            <v>60587</v>
          </cell>
          <cell r="E3885">
            <v>56783</v>
          </cell>
          <cell r="F3885">
            <v>77695</v>
          </cell>
          <cell r="G3885">
            <v>72479</v>
          </cell>
          <cell r="H3885">
            <v>90543</v>
          </cell>
        </row>
        <row r="3886">
          <cell r="A3886" t="str">
            <v>Swiss Reinsurance Company Ltd (D756) P30616801: Total Capital (Margin) Required at Target : Specify</v>
          </cell>
          <cell r="B3886" t="str">
            <v>Swiss Reinsurance Company Ltd (D756)</v>
          </cell>
          <cell r="C3886" t="str">
            <v>P30616801: Total Capital (Margin) Required at Target : Specify</v>
          </cell>
          <cell r="D3886">
            <v>0</v>
          </cell>
          <cell r="E3886">
            <v>0</v>
          </cell>
          <cell r="F3886">
            <v>0</v>
          </cell>
          <cell r="G3886">
            <v>0</v>
          </cell>
          <cell r="H3886">
            <v>0</v>
          </cell>
        </row>
        <row r="3887">
          <cell r="A3887" t="str">
            <v>Swiss Reinsurance Company Ltd (D756) P30616901: Total minimum capital (margin) required</v>
          </cell>
          <cell r="B3887" t="str">
            <v>Swiss Reinsurance Company Ltd (D756)</v>
          </cell>
          <cell r="C3887" t="str">
            <v>P30616901: Total minimum capital (margin) required</v>
          </cell>
          <cell r="D3887">
            <v>60587</v>
          </cell>
          <cell r="E3887">
            <v>56783</v>
          </cell>
          <cell r="F3887">
            <v>77695</v>
          </cell>
          <cell r="G3887">
            <v>72479</v>
          </cell>
          <cell r="H3887">
            <v>90543</v>
          </cell>
        </row>
        <row r="3888">
          <cell r="A3888" t="str">
            <v>Swiss Reinsurance Company Ltd (D756) P30617901: Excess Capital (Net Assets Available) over Minimum Capital (Margin) Required</v>
          </cell>
          <cell r="B3888" t="str">
            <v>Swiss Reinsurance Company Ltd (D756)</v>
          </cell>
          <cell r="C3888" t="str">
            <v>P30617901: Excess Capital (Net Assets Available) over Minimum Capital (Margin) Required</v>
          </cell>
          <cell r="D3888">
            <v>139140</v>
          </cell>
          <cell r="E3888">
            <v>209142</v>
          </cell>
          <cell r="F3888">
            <v>159414</v>
          </cell>
          <cell r="G3888">
            <v>115701</v>
          </cell>
          <cell r="H3888">
            <v>199185</v>
          </cell>
        </row>
        <row r="3889">
          <cell r="A3889" t="str">
            <v>Swiss Reinsurance Company Ltd (D756) P30619001: Ratio (Line 09 or line 19 as a % of line 69)</v>
          </cell>
          <cell r="B3889" t="str">
            <v>Swiss Reinsurance Company Ltd (D756)</v>
          </cell>
          <cell r="C3889" t="str">
            <v>P30619001: Ratio (Line 09 or line 19 as a % of line 69)</v>
          </cell>
          <cell r="D3889">
            <v>329.65</v>
          </cell>
          <cell r="E3889">
            <v>468.32</v>
          </cell>
          <cell r="F3889">
            <v>305.18</v>
          </cell>
          <cell r="G3889">
            <v>259.63</v>
          </cell>
          <cell r="H3889">
            <v>319.99</v>
          </cell>
        </row>
        <row r="3890">
          <cell r="A3890" t="str">
            <v>T.H.E. Insurance Company (D765) P20100101: Cash and Cash Equivalents</v>
          </cell>
          <cell r="B3890" t="str">
            <v>T.H.E. Insurance Company (D765)</v>
          </cell>
          <cell r="C3890" t="str">
            <v>P20100101: Cash and Cash Equivalents</v>
          </cell>
          <cell r="D3890">
            <v>757</v>
          </cell>
          <cell r="E3890">
            <v>1796</v>
          </cell>
        </row>
        <row r="3891">
          <cell r="A3891" t="str">
            <v>T.H.E. Insurance Company (D765) P20101901: Total Investments</v>
          </cell>
          <cell r="B3891" t="str">
            <v>T.H.E. Insurance Company (D765)</v>
          </cell>
          <cell r="C3891" t="str">
            <v>P20101901: Total Investments</v>
          </cell>
          <cell r="D3891">
            <v>4619</v>
          </cell>
          <cell r="E3891">
            <v>4304</v>
          </cell>
        </row>
        <row r="3892">
          <cell r="A3892" t="str">
            <v>T.H.E. Insurance Company (D765) P20108901: TOTAL ASSETS</v>
          </cell>
          <cell r="B3892" t="str">
            <v>T.H.E. Insurance Company (D765)</v>
          </cell>
          <cell r="C3892" t="str">
            <v>P20108901: TOTAL ASSETS</v>
          </cell>
          <cell r="D3892">
            <v>5648</v>
          </cell>
          <cell r="E3892">
            <v>6586</v>
          </cell>
        </row>
        <row r="3893">
          <cell r="A3893" t="str">
            <v>T.H.E. Insurance Company (D765) P20108902: TOTAL ASSETS - Vested</v>
          </cell>
          <cell r="B3893" t="str">
            <v>T.H.E. Insurance Company (D765)</v>
          </cell>
          <cell r="C3893" t="str">
            <v>P20108902: TOTAL ASSETS - Vested</v>
          </cell>
          <cell r="D3893">
            <v>4621</v>
          </cell>
          <cell r="E3893">
            <v>4956</v>
          </cell>
        </row>
        <row r="3894">
          <cell r="A3894" t="str">
            <v>T.H.E. Insurance Company (D765) P20201201: Unearned Premiums</v>
          </cell>
          <cell r="B3894" t="str">
            <v>T.H.E. Insurance Company (D765)</v>
          </cell>
          <cell r="C3894" t="str">
            <v>P20201201: Unearned Premiums</v>
          </cell>
          <cell r="D3894">
            <v>257</v>
          </cell>
          <cell r="E3894">
            <v>372</v>
          </cell>
        </row>
        <row r="3895">
          <cell r="A3895" t="str">
            <v>T.H.E. Insurance Company (D765) P20201301: Unpaid Claims &amp; Exp</v>
          </cell>
          <cell r="B3895" t="str">
            <v>T.H.E. Insurance Company (D765)</v>
          </cell>
          <cell r="C3895" t="str">
            <v>P20201301: Unpaid Claims &amp; Exp</v>
          </cell>
          <cell r="D3895">
            <v>1245</v>
          </cell>
          <cell r="E3895">
            <v>1376</v>
          </cell>
        </row>
        <row r="3896">
          <cell r="A3896" t="str">
            <v>T.H.E. Insurance Company (D765) P20202901: TOTAL LIABILITIES</v>
          </cell>
          <cell r="B3896" t="str">
            <v>T.H.E. Insurance Company (D765)</v>
          </cell>
          <cell r="C3896" t="str">
            <v>P20202901: TOTAL LIABILITIES</v>
          </cell>
          <cell r="D3896">
            <v>1731</v>
          </cell>
          <cell r="E3896">
            <v>2346</v>
          </cell>
        </row>
        <row r="3897">
          <cell r="A3897" t="str">
            <v>T.H.E. Insurance Company (D765) P20204901: TOTAL EQUITY</v>
          </cell>
          <cell r="B3897" t="str">
            <v>T.H.E. Insurance Company (D765)</v>
          </cell>
          <cell r="C3897" t="str">
            <v>P20204901: TOTAL EQUITY</v>
          </cell>
        </row>
        <row r="3898">
          <cell r="A3898" t="str">
            <v>T.H.E. Insurance Company (D765) P20206901: Total Head Office Account, Reserves and AOCI</v>
          </cell>
          <cell r="B3898" t="str">
            <v>T.H.E. Insurance Company (D765)</v>
          </cell>
          <cell r="C3898" t="str">
            <v>P20206901: Total Head Office Account, Reserves and AOCI</v>
          </cell>
          <cell r="D3898">
            <v>3917</v>
          </cell>
          <cell r="E3898">
            <v>4240</v>
          </cell>
        </row>
        <row r="3899">
          <cell r="A3899" t="str">
            <v>T.H.E. Insurance Company (D765) P20300101: Direct Written Premiums</v>
          </cell>
          <cell r="B3899" t="str">
            <v>T.H.E. Insurance Company (D765)</v>
          </cell>
          <cell r="C3899" t="str">
            <v>P20300101: Direct Written Premiums</v>
          </cell>
          <cell r="D3899">
            <v>820</v>
          </cell>
          <cell r="E3899">
            <v>789</v>
          </cell>
        </row>
        <row r="3900">
          <cell r="A3900" t="str">
            <v>T.H.E. Insurance Company (D765) P20300201: Reinsurance Assumed</v>
          </cell>
          <cell r="B3900" t="str">
            <v>T.H.E. Insurance Company (D765)</v>
          </cell>
          <cell r="C3900" t="str">
            <v>P20300201: Reinsurance Assumed</v>
          </cell>
          <cell r="D3900">
            <v>0</v>
          </cell>
          <cell r="E3900">
            <v>0</v>
          </cell>
        </row>
        <row r="3901">
          <cell r="A3901" t="str">
            <v>T.H.E. Insurance Company (D765) P20300301: Reinsurance Ceded</v>
          </cell>
          <cell r="B3901" t="str">
            <v>T.H.E. Insurance Company (D765)</v>
          </cell>
          <cell r="C3901" t="str">
            <v>P20300301: Reinsurance Ceded</v>
          </cell>
          <cell r="D3901">
            <v>469</v>
          </cell>
          <cell r="E3901">
            <v>348</v>
          </cell>
        </row>
        <row r="3902">
          <cell r="A3902" t="str">
            <v>T.H.E. Insurance Company (D765) P20300401: Net Premiums Written</v>
          </cell>
          <cell r="B3902" t="str">
            <v>T.H.E. Insurance Company (D765)</v>
          </cell>
          <cell r="C3902" t="str">
            <v>P20300401: Net Premiums Written</v>
          </cell>
          <cell r="D3902">
            <v>351</v>
          </cell>
          <cell r="E3902">
            <v>441</v>
          </cell>
        </row>
        <row r="3903">
          <cell r="A3903" t="str">
            <v>T.H.E. Insurance Company (D765) P20300601: Net Premiums Earned</v>
          </cell>
          <cell r="B3903" t="str">
            <v>T.H.E. Insurance Company (D765)</v>
          </cell>
          <cell r="C3903" t="str">
            <v>P20300601: Net Premiums Earned</v>
          </cell>
          <cell r="D3903">
            <v>626</v>
          </cell>
          <cell r="E3903">
            <v>328</v>
          </cell>
        </row>
        <row r="3904">
          <cell r="A3904" t="str">
            <v>T.H.E. Insurance Company (D765) P20306201: Gross Claims and Adjustment Expenses</v>
          </cell>
          <cell r="B3904" t="str">
            <v>T.H.E. Insurance Company (D765)</v>
          </cell>
          <cell r="C3904" t="str">
            <v>P20306201: Gross Claims and Adjustment Expenses</v>
          </cell>
          <cell r="D3904">
            <v>58</v>
          </cell>
          <cell r="E3904">
            <v>256</v>
          </cell>
        </row>
        <row r="3905">
          <cell r="A3905" t="str">
            <v>T.H.E. Insurance Company (D765) P20301001: Net Claims and Adj. Exp.</v>
          </cell>
          <cell r="B3905" t="str">
            <v>T.H.E. Insurance Company (D765)</v>
          </cell>
          <cell r="C3905" t="str">
            <v>P20301001: Net Claims and Adj. Exp.</v>
          </cell>
          <cell r="D3905">
            <v>-16</v>
          </cell>
          <cell r="E3905">
            <v>192</v>
          </cell>
        </row>
        <row r="3906">
          <cell r="A3906" t="str">
            <v>T.H.E. Insurance Company (D765) P20300901: Total Underwriting Revenue</v>
          </cell>
          <cell r="B3906" t="str">
            <v>T.H.E. Insurance Company (D765)</v>
          </cell>
          <cell r="C3906" t="str">
            <v>P20300901: Total Underwriting Revenue</v>
          </cell>
          <cell r="D3906">
            <v>626</v>
          </cell>
          <cell r="E3906">
            <v>328</v>
          </cell>
        </row>
        <row r="3907">
          <cell r="A3907" t="str">
            <v>T.H.E. Insurance Company (D765) P20306601: Gross Commissions</v>
          </cell>
          <cell r="B3907" t="str">
            <v>T.H.E. Insurance Company (D765)</v>
          </cell>
          <cell r="C3907" t="str">
            <v>P20306601: Gross Commissions</v>
          </cell>
          <cell r="D3907">
            <v>97</v>
          </cell>
          <cell r="E3907">
            <v>93</v>
          </cell>
        </row>
        <row r="3908">
          <cell r="A3908" t="str">
            <v>T.H.E. Insurance Company (D765) P20306801: Ceded Commissions</v>
          </cell>
          <cell r="B3908" t="str">
            <v>T.H.E. Insurance Company (D765)</v>
          </cell>
          <cell r="C3908" t="str">
            <v>P20306801: Ceded Commissions</v>
          </cell>
          <cell r="D3908">
            <v>124</v>
          </cell>
          <cell r="E3908">
            <v>88</v>
          </cell>
        </row>
        <row r="3909">
          <cell r="A3909" t="str">
            <v>T.H.E. Insurance Company (D765) P20301601: General Exp.s</v>
          </cell>
          <cell r="B3909" t="str">
            <v>T.H.E. Insurance Company (D765)</v>
          </cell>
          <cell r="C3909" t="str">
            <v>P20301601: General Exp.s</v>
          </cell>
          <cell r="D3909">
            <v>216</v>
          </cell>
          <cell r="E3909">
            <v>219</v>
          </cell>
        </row>
        <row r="3910">
          <cell r="A3910" t="str">
            <v>T.H.E. Insurance Company (D765) P20301901: Total Claims and Exp.s</v>
          </cell>
          <cell r="B3910" t="str">
            <v>T.H.E. Insurance Company (D765)</v>
          </cell>
          <cell r="C3910" t="str">
            <v>P20301901: Total Claims and Exp.s</v>
          </cell>
          <cell r="D3910">
            <v>200</v>
          </cell>
          <cell r="E3910">
            <v>447</v>
          </cell>
        </row>
        <row r="3911">
          <cell r="A3911" t="str">
            <v>T.H.E. Insurance Company (D765) P20302901: Underwriting Income</v>
          </cell>
          <cell r="B3911" t="str">
            <v>T.H.E. Insurance Company (D765)</v>
          </cell>
          <cell r="C3911" t="str">
            <v>P20302901: Underwriting Income</v>
          </cell>
          <cell r="D3911">
            <v>426</v>
          </cell>
          <cell r="E3911">
            <v>-119</v>
          </cell>
        </row>
        <row r="3912">
          <cell r="A3912" t="str">
            <v>T.H.E. Insurance Company (D765) P20303901: Net Investment Income</v>
          </cell>
          <cell r="B3912" t="str">
            <v>T.H.E. Insurance Company (D765)</v>
          </cell>
          <cell r="C3912" t="str">
            <v>P20303901: Net Investment Income</v>
          </cell>
          <cell r="D3912">
            <v>65</v>
          </cell>
          <cell r="E3912">
            <v>71</v>
          </cell>
        </row>
        <row r="3913">
          <cell r="A3913" t="str">
            <v>T.H.E. Insurance Company (D765) P20308901: NET INCOME</v>
          </cell>
          <cell r="B3913" t="str">
            <v>T.H.E. Insurance Company (D765)</v>
          </cell>
          <cell r="C3913" t="str">
            <v>P20308901: NET INCOME</v>
          </cell>
          <cell r="D3913">
            <v>191</v>
          </cell>
          <cell r="E3913">
            <v>356</v>
          </cell>
        </row>
        <row r="3914">
          <cell r="A3914" t="str">
            <v>T.H.E. Insurance Company (D765) P20451101: Transfers from (to) Head Office - Subtotal</v>
          </cell>
          <cell r="B3914" t="str">
            <v>T.H.E. Insurance Company (D765)</v>
          </cell>
          <cell r="C3914" t="str">
            <v>P20451101: Transfers from (to) Head Office - Subtotal</v>
          </cell>
          <cell r="D3914">
            <v>0</v>
          </cell>
          <cell r="E3914">
            <v>0</v>
          </cell>
        </row>
        <row r="3915">
          <cell r="A3915" t="str">
            <v>T.H.E. Insurance Company (D765) P20452001: Advances (Returns)</v>
          </cell>
          <cell r="B3915" t="str">
            <v>T.H.E. Insurance Company (D765)</v>
          </cell>
          <cell r="C3915" t="str">
            <v>P20452001: Advances (Returns)</v>
          </cell>
          <cell r="D3915">
            <v>0</v>
          </cell>
          <cell r="E3915">
            <v>0</v>
          </cell>
        </row>
        <row r="3916">
          <cell r="A3916" t="str">
            <v>T.H.E. Insurance Company (D765) P30610101: Capital available</v>
          </cell>
          <cell r="B3916" t="str">
            <v>T.H.E. Insurance Company (D765)</v>
          </cell>
          <cell r="C3916" t="str">
            <v>P30610101: Capital available</v>
          </cell>
        </row>
        <row r="3917">
          <cell r="A3917" t="str">
            <v>T.H.E. Insurance Company (D765) P30610901: Total Capital Available</v>
          </cell>
          <cell r="B3917" t="str">
            <v>T.H.E. Insurance Company (D765)</v>
          </cell>
          <cell r="C3917" t="str">
            <v>P30610901: Total Capital Available</v>
          </cell>
        </row>
        <row r="3918">
          <cell r="A3918" t="str">
            <v>T.H.E. Insurance Company (D765) P30611101: Net Assets Available</v>
          </cell>
          <cell r="B3918" t="str">
            <v>T.H.E. Insurance Company (D765)</v>
          </cell>
          <cell r="C3918" t="str">
            <v>P30611101: Net Assets Available</v>
          </cell>
          <cell r="D3918">
            <v>2891</v>
          </cell>
          <cell r="E3918">
            <v>2747</v>
          </cell>
        </row>
        <row r="3919">
          <cell r="A3919" t="str">
            <v>T.H.E. Insurance Company (D765) P30611901: Total Net Assets Available</v>
          </cell>
          <cell r="B3919" t="str">
            <v>T.H.E. Insurance Company (D765)</v>
          </cell>
          <cell r="C3919" t="str">
            <v>P30611901: Total Net Assets Available</v>
          </cell>
          <cell r="D3919">
            <v>2891</v>
          </cell>
          <cell r="E3919">
            <v>2747</v>
          </cell>
        </row>
        <row r="3920">
          <cell r="A3920" t="str">
            <v>T.H.E. Insurance Company (D765) P30615901: Total Capital (Margin) Required at Target</v>
          </cell>
          <cell r="B3920" t="str">
            <v>T.H.E. Insurance Company (D765)</v>
          </cell>
          <cell r="C3920" t="str">
            <v>P30615901: Total Capital (Margin) Required at Target</v>
          </cell>
          <cell r="D3920">
            <v>833</v>
          </cell>
          <cell r="E3920">
            <v>788</v>
          </cell>
        </row>
        <row r="3921">
          <cell r="A3921" t="str">
            <v>T.H.E. Insurance Company (D765) P30616001: Minimum Capital (Margin) Required (line 59 / 1.5)</v>
          </cell>
          <cell r="B3921" t="str">
            <v>T.H.E. Insurance Company (D765)</v>
          </cell>
          <cell r="C3921" t="str">
            <v>P30616001: Minimum Capital (Margin) Required (line 59 / 1.5)</v>
          </cell>
          <cell r="D3921">
            <v>555</v>
          </cell>
          <cell r="E3921">
            <v>525</v>
          </cell>
        </row>
        <row r="3922">
          <cell r="A3922" t="str">
            <v>T.H.E. Insurance Company (D765) P30616801: Total Capital (Margin) Required at Target : Specify</v>
          </cell>
          <cell r="B3922" t="str">
            <v>T.H.E. Insurance Company (D765)</v>
          </cell>
          <cell r="C3922" t="str">
            <v>P30616801: Total Capital (Margin) Required at Target : Specify</v>
          </cell>
          <cell r="D3922">
            <v>0</v>
          </cell>
          <cell r="E3922">
            <v>0</v>
          </cell>
        </row>
        <row r="3923">
          <cell r="A3923" t="str">
            <v>T.H.E. Insurance Company (D765) P30616901: Total minimum capital (margin) required</v>
          </cell>
          <cell r="B3923" t="str">
            <v>T.H.E. Insurance Company (D765)</v>
          </cell>
          <cell r="C3923" t="str">
            <v>P30616901: Total minimum capital (margin) required</v>
          </cell>
          <cell r="D3923">
            <v>555</v>
          </cell>
          <cell r="E3923">
            <v>525</v>
          </cell>
        </row>
        <row r="3924">
          <cell r="A3924" t="str">
            <v>T.H.E. Insurance Company (D765) P30617901: Excess Capital (Net Assets Available) over Minimum Capital (Margin) Required</v>
          </cell>
          <cell r="B3924" t="str">
            <v>T.H.E. Insurance Company (D765)</v>
          </cell>
          <cell r="C3924" t="str">
            <v>P30617901: Excess Capital (Net Assets Available) over Minimum Capital (Margin) Required</v>
          </cell>
          <cell r="D3924">
            <v>2336</v>
          </cell>
          <cell r="E3924">
            <v>2222</v>
          </cell>
        </row>
        <row r="3925">
          <cell r="A3925" t="str">
            <v>T.H.E. Insurance Company (D765) P30619001: Ratio (Line 09 or line 19 as a % of line 69)</v>
          </cell>
          <cell r="B3925" t="str">
            <v>T.H.E. Insurance Company (D765)</v>
          </cell>
          <cell r="C3925" t="str">
            <v>P30619001: Ratio (Line 09 or line 19 as a % of line 69)</v>
          </cell>
          <cell r="D3925">
            <v>520.9</v>
          </cell>
          <cell r="E3925">
            <v>523.24</v>
          </cell>
        </row>
        <row r="3926">
          <cell r="A3926" t="str">
            <v>Technology Insurance Company, Inc. (D769) P20100101: Cash and Cash Equivalents</v>
          </cell>
          <cell r="B3926" t="str">
            <v>Technology Insurance Company, Inc. (D769)</v>
          </cell>
          <cell r="C3926" t="str">
            <v>P20100101: Cash and Cash Equivalents</v>
          </cell>
          <cell r="D3926">
            <v>1631</v>
          </cell>
          <cell r="E3926">
            <v>694</v>
          </cell>
          <cell r="F3926">
            <v>3199</v>
          </cell>
          <cell r="G3926">
            <v>5113</v>
          </cell>
          <cell r="H3926">
            <v>3828</v>
          </cell>
        </row>
        <row r="3927">
          <cell r="A3927" t="str">
            <v>Technology Insurance Company, Inc. (D769) P20101901: Total Investments</v>
          </cell>
          <cell r="B3927" t="str">
            <v>Technology Insurance Company, Inc. (D769)</v>
          </cell>
          <cell r="C3927" t="str">
            <v>P20101901: Total Investments</v>
          </cell>
          <cell r="D3927">
            <v>29720</v>
          </cell>
          <cell r="E3927">
            <v>29756</v>
          </cell>
          <cell r="F3927">
            <v>30308</v>
          </cell>
          <cell r="G3927">
            <v>41368</v>
          </cell>
          <cell r="H3927">
            <v>43594</v>
          </cell>
        </row>
        <row r="3928">
          <cell r="A3928" t="str">
            <v>Technology Insurance Company, Inc. (D769) P20108901: TOTAL ASSETS</v>
          </cell>
          <cell r="B3928" t="str">
            <v>Technology Insurance Company, Inc. (D769)</v>
          </cell>
          <cell r="C3928" t="str">
            <v>P20108901: TOTAL ASSETS</v>
          </cell>
          <cell r="D3928">
            <v>49041</v>
          </cell>
          <cell r="E3928">
            <v>51220</v>
          </cell>
          <cell r="F3928">
            <v>59785</v>
          </cell>
          <cell r="G3928">
            <v>76460</v>
          </cell>
          <cell r="H3928">
            <v>80926</v>
          </cell>
        </row>
        <row r="3929">
          <cell r="A3929" t="str">
            <v>Technology Insurance Company, Inc. (D769) P20108902: TOTAL ASSETS - Vested</v>
          </cell>
          <cell r="B3929" t="str">
            <v>Technology Insurance Company, Inc. (D769)</v>
          </cell>
          <cell r="C3929" t="str">
            <v>P20108902: TOTAL ASSETS - Vested</v>
          </cell>
          <cell r="D3929">
            <v>23443</v>
          </cell>
          <cell r="E3929">
            <v>26357</v>
          </cell>
          <cell r="F3929">
            <v>27735</v>
          </cell>
          <cell r="G3929">
            <v>37035</v>
          </cell>
          <cell r="H3929">
            <v>36710</v>
          </cell>
        </row>
        <row r="3930">
          <cell r="A3930" t="str">
            <v>Technology Insurance Company, Inc. (D769) P20201201: Unearned Premiums</v>
          </cell>
          <cell r="B3930" t="str">
            <v>Technology Insurance Company, Inc. (D769)</v>
          </cell>
          <cell r="C3930" t="str">
            <v>P20201201: Unearned Premiums</v>
          </cell>
          <cell r="D3930">
            <v>4554</v>
          </cell>
          <cell r="E3930">
            <v>7234</v>
          </cell>
          <cell r="F3930">
            <v>9588</v>
          </cell>
          <cell r="G3930">
            <v>14431</v>
          </cell>
          <cell r="H3930">
            <v>15097</v>
          </cell>
        </row>
        <row r="3931">
          <cell r="A3931" t="str">
            <v>Technology Insurance Company, Inc. (D769) P20201301: Unpaid Claims &amp; Exp</v>
          </cell>
          <cell r="B3931" t="str">
            <v>Technology Insurance Company, Inc. (D769)</v>
          </cell>
          <cell r="C3931" t="str">
            <v>P20201301: Unpaid Claims &amp; Exp</v>
          </cell>
          <cell r="D3931">
            <v>20246</v>
          </cell>
          <cell r="E3931">
            <v>21098</v>
          </cell>
          <cell r="F3931">
            <v>27460</v>
          </cell>
          <cell r="G3931">
            <v>28119</v>
          </cell>
          <cell r="H3931">
            <v>30612</v>
          </cell>
        </row>
        <row r="3932">
          <cell r="A3932" t="str">
            <v>Technology Insurance Company, Inc. (D769) P20202901: TOTAL LIABILITIES</v>
          </cell>
          <cell r="B3932" t="str">
            <v>Technology Insurance Company, Inc. (D769)</v>
          </cell>
          <cell r="C3932" t="str">
            <v>P20202901: TOTAL LIABILITIES</v>
          </cell>
          <cell r="D3932">
            <v>30986</v>
          </cell>
          <cell r="E3932">
            <v>32795</v>
          </cell>
          <cell r="F3932">
            <v>41581</v>
          </cell>
          <cell r="G3932">
            <v>47750</v>
          </cell>
          <cell r="H3932">
            <v>52424</v>
          </cell>
        </row>
        <row r="3933">
          <cell r="A3933" t="str">
            <v>Technology Insurance Company, Inc. (D769) P20204901: TOTAL EQUITY</v>
          </cell>
          <cell r="B3933" t="str">
            <v>Technology Insurance Company, Inc. (D769)</v>
          </cell>
          <cell r="C3933" t="str">
            <v>P20204901: TOTAL EQUITY</v>
          </cell>
        </row>
        <row r="3934">
          <cell r="A3934" t="str">
            <v>Technology Insurance Company, Inc. (D769) P20206901: Total Head Office Account, Reserves and AOCI</v>
          </cell>
          <cell r="B3934" t="str">
            <v>Technology Insurance Company, Inc. (D769)</v>
          </cell>
          <cell r="C3934" t="str">
            <v>P20206901: Total Head Office Account, Reserves and AOCI</v>
          </cell>
          <cell r="D3934">
            <v>18055</v>
          </cell>
          <cell r="E3934">
            <v>18425</v>
          </cell>
          <cell r="F3934">
            <v>18204</v>
          </cell>
          <cell r="G3934">
            <v>28710</v>
          </cell>
          <cell r="H3934">
            <v>28502</v>
          </cell>
        </row>
        <row r="3935">
          <cell r="A3935" t="str">
            <v>Technology Insurance Company, Inc. (D769) P20300101: Direct Written Premiums</v>
          </cell>
          <cell r="B3935" t="str">
            <v>Technology Insurance Company, Inc. (D769)</v>
          </cell>
          <cell r="C3935" t="str">
            <v>P20300101: Direct Written Premiums</v>
          </cell>
          <cell r="D3935">
            <v>8017</v>
          </cell>
          <cell r="E3935">
            <v>9797</v>
          </cell>
          <cell r="F3935">
            <v>13015</v>
          </cell>
          <cell r="G3935">
            <v>17434</v>
          </cell>
          <cell r="H3935">
            <v>13832</v>
          </cell>
        </row>
        <row r="3936">
          <cell r="A3936" t="str">
            <v>Technology Insurance Company, Inc. (D769) P20300201: Reinsurance Assumed</v>
          </cell>
          <cell r="B3936" t="str">
            <v>Technology Insurance Company, Inc. (D769)</v>
          </cell>
          <cell r="C3936" t="str">
            <v>P20300201: Reinsurance Assumed</v>
          </cell>
          <cell r="D3936">
            <v>473</v>
          </cell>
          <cell r="E3936">
            <v>0</v>
          </cell>
          <cell r="F3936">
            <v>0</v>
          </cell>
          <cell r="G3936">
            <v>0</v>
          </cell>
          <cell r="H3936">
            <v>0</v>
          </cell>
        </row>
        <row r="3937">
          <cell r="A3937" t="str">
            <v>Technology Insurance Company, Inc. (D769) P20300301: Reinsurance Ceded</v>
          </cell>
          <cell r="B3937" t="str">
            <v>Technology Insurance Company, Inc. (D769)</v>
          </cell>
          <cell r="C3937" t="str">
            <v>P20300301: Reinsurance Ceded</v>
          </cell>
          <cell r="D3937">
            <v>5916</v>
          </cell>
          <cell r="E3937">
            <v>6170</v>
          </cell>
          <cell r="F3937">
            <v>6577</v>
          </cell>
          <cell r="G3937">
            <v>8975</v>
          </cell>
          <cell r="H3937">
            <v>7141</v>
          </cell>
        </row>
        <row r="3938">
          <cell r="A3938" t="str">
            <v>Technology Insurance Company, Inc. (D769) P20300401: Net Premiums Written</v>
          </cell>
          <cell r="B3938" t="str">
            <v>Technology Insurance Company, Inc. (D769)</v>
          </cell>
          <cell r="C3938" t="str">
            <v>P20300401: Net Premiums Written</v>
          </cell>
          <cell r="D3938">
            <v>2574</v>
          </cell>
          <cell r="E3938">
            <v>3627</v>
          </cell>
          <cell r="F3938">
            <v>6438</v>
          </cell>
          <cell r="G3938">
            <v>8459</v>
          </cell>
          <cell r="H3938">
            <v>6691</v>
          </cell>
        </row>
        <row r="3939">
          <cell r="A3939" t="str">
            <v>Technology Insurance Company, Inc. (D769) P20300601: Net Premiums Earned</v>
          </cell>
          <cell r="B3939" t="str">
            <v>Technology Insurance Company, Inc. (D769)</v>
          </cell>
          <cell r="C3939" t="str">
            <v>P20300601: Net Premiums Earned</v>
          </cell>
          <cell r="D3939">
            <v>3642</v>
          </cell>
          <cell r="E3939">
            <v>2831</v>
          </cell>
          <cell r="F3939">
            <v>4459</v>
          </cell>
          <cell r="G3939">
            <v>5395</v>
          </cell>
          <cell r="H3939">
            <v>6010</v>
          </cell>
        </row>
        <row r="3940">
          <cell r="A3940" t="str">
            <v>Technology Insurance Company, Inc. (D769) P20306201: Gross Claims and Adjustment Expenses</v>
          </cell>
          <cell r="B3940" t="str">
            <v>Technology Insurance Company, Inc. (D769)</v>
          </cell>
          <cell r="C3940" t="str">
            <v>P20306201: Gross Claims and Adjustment Expenses</v>
          </cell>
          <cell r="D3940">
            <v>8387</v>
          </cell>
          <cell r="E3940">
            <v>4961</v>
          </cell>
          <cell r="F3940">
            <v>13492</v>
          </cell>
          <cell r="G3940">
            <v>11305</v>
          </cell>
          <cell r="H3940">
            <v>11129</v>
          </cell>
        </row>
        <row r="3941">
          <cell r="A3941" t="str">
            <v>Technology Insurance Company, Inc. (D769) P20301001: Net Claims and Adj. Exp.</v>
          </cell>
          <cell r="B3941" t="str">
            <v>Technology Insurance Company, Inc. (D769)</v>
          </cell>
          <cell r="C3941" t="str">
            <v>P20301001: Net Claims and Adj. Exp.</v>
          </cell>
          <cell r="D3941">
            <v>2841</v>
          </cell>
          <cell r="E3941">
            <v>2003</v>
          </cell>
          <cell r="F3941">
            <v>5822</v>
          </cell>
          <cell r="G3941">
            <v>3475</v>
          </cell>
          <cell r="H3941">
            <v>4724</v>
          </cell>
        </row>
        <row r="3942">
          <cell r="A3942" t="str">
            <v>Technology Insurance Company, Inc. (D769) P20300901: Total Underwriting Revenue</v>
          </cell>
          <cell r="B3942" t="str">
            <v>Technology Insurance Company, Inc. (D769)</v>
          </cell>
          <cell r="C3942" t="str">
            <v>P20300901: Total Underwriting Revenue</v>
          </cell>
          <cell r="D3942">
            <v>3911</v>
          </cell>
          <cell r="E3942">
            <v>2831</v>
          </cell>
          <cell r="F3942">
            <v>4459</v>
          </cell>
          <cell r="G3942">
            <v>5395</v>
          </cell>
          <cell r="H3942">
            <v>6010</v>
          </cell>
        </row>
        <row r="3943">
          <cell r="A3943" t="str">
            <v>Technology Insurance Company, Inc. (D769) P20306601: Gross Commissions</v>
          </cell>
          <cell r="B3943" t="str">
            <v>Technology Insurance Company, Inc. (D769)</v>
          </cell>
          <cell r="C3943" t="str">
            <v>P20306601: Gross Commissions</v>
          </cell>
          <cell r="D3943">
            <v>440</v>
          </cell>
          <cell r="E3943">
            <v>325</v>
          </cell>
          <cell r="F3943">
            <v>511</v>
          </cell>
          <cell r="G3943">
            <v>592</v>
          </cell>
          <cell r="H3943">
            <v>1422</v>
          </cell>
        </row>
        <row r="3944">
          <cell r="A3944" t="str">
            <v>Technology Insurance Company, Inc. (D769) P20306801: Ceded Commissions</v>
          </cell>
          <cell r="B3944" t="str">
            <v>Technology Insurance Company, Inc. (D769)</v>
          </cell>
          <cell r="C3944" t="str">
            <v>P20306801: Ceded Commissions</v>
          </cell>
          <cell r="D3944">
            <v>682</v>
          </cell>
          <cell r="E3944">
            <v>585</v>
          </cell>
          <cell r="F3944">
            <v>819</v>
          </cell>
          <cell r="G3944">
            <v>832</v>
          </cell>
          <cell r="H3944">
            <v>1152</v>
          </cell>
        </row>
        <row r="3945">
          <cell r="A3945" t="str">
            <v>Technology Insurance Company, Inc. (D769) P20301601: General Exp.s</v>
          </cell>
          <cell r="B3945" t="str">
            <v>Technology Insurance Company, Inc. (D769)</v>
          </cell>
          <cell r="C3945" t="str">
            <v>P20301601: General Exp.s</v>
          </cell>
          <cell r="D3945">
            <v>460</v>
          </cell>
          <cell r="E3945">
            <v>905</v>
          </cell>
          <cell r="F3945">
            <v>646</v>
          </cell>
          <cell r="G3945">
            <v>249</v>
          </cell>
          <cell r="H3945">
            <v>577</v>
          </cell>
        </row>
        <row r="3946">
          <cell r="A3946" t="str">
            <v>Technology Insurance Company, Inc. (D769) P20301901: Total Claims and Exp.s</v>
          </cell>
          <cell r="B3946" t="str">
            <v>Technology Insurance Company, Inc. (D769)</v>
          </cell>
          <cell r="C3946" t="str">
            <v>P20301901: Total Claims and Exp.s</v>
          </cell>
          <cell r="D3946">
            <v>3361</v>
          </cell>
          <cell r="E3946">
            <v>2842</v>
          </cell>
          <cell r="F3946">
            <v>6601</v>
          </cell>
          <cell r="G3946">
            <v>3824</v>
          </cell>
          <cell r="H3946">
            <v>6001</v>
          </cell>
        </row>
        <row r="3947">
          <cell r="A3947" t="str">
            <v>Technology Insurance Company, Inc. (D769) P20302901: Underwriting Income</v>
          </cell>
          <cell r="B3947" t="str">
            <v>Technology Insurance Company, Inc. (D769)</v>
          </cell>
          <cell r="C3947" t="str">
            <v>P20302901: Underwriting Income</v>
          </cell>
          <cell r="D3947">
            <v>550</v>
          </cell>
          <cell r="E3947">
            <v>-11</v>
          </cell>
          <cell r="F3947">
            <v>-2142</v>
          </cell>
          <cell r="G3947">
            <v>1571</v>
          </cell>
          <cell r="H3947">
            <v>9</v>
          </cell>
        </row>
        <row r="3948">
          <cell r="A3948" t="str">
            <v>Technology Insurance Company, Inc. (D769) P20303901: Net Investment Income</v>
          </cell>
          <cell r="B3948" t="str">
            <v>Technology Insurance Company, Inc. (D769)</v>
          </cell>
          <cell r="C3948" t="str">
            <v>P20303901: Net Investment Income</v>
          </cell>
          <cell r="D3948">
            <v>666</v>
          </cell>
          <cell r="E3948">
            <v>568</v>
          </cell>
          <cell r="F3948">
            <v>737</v>
          </cell>
          <cell r="G3948">
            <v>889</v>
          </cell>
          <cell r="H3948">
            <v>577</v>
          </cell>
        </row>
        <row r="3949">
          <cell r="A3949" t="str">
            <v>Technology Insurance Company, Inc. (D769) P20308901: NET INCOME</v>
          </cell>
          <cell r="B3949" t="str">
            <v>Technology Insurance Company, Inc. (D769)</v>
          </cell>
          <cell r="C3949" t="str">
            <v>P20308901: NET INCOME</v>
          </cell>
          <cell r="D3949">
            <v>945</v>
          </cell>
          <cell r="E3949">
            <v>491</v>
          </cell>
          <cell r="F3949">
            <v>-941</v>
          </cell>
          <cell r="G3949">
            <v>1869</v>
          </cell>
          <cell r="H3949">
            <v>545</v>
          </cell>
        </row>
        <row r="3950">
          <cell r="A3950" t="str">
            <v>Technology Insurance Company, Inc. (D769) P20451101: Transfers from (to) Head Office - Subtotal</v>
          </cell>
          <cell r="B3950" t="str">
            <v>Technology Insurance Company, Inc. (D769)</v>
          </cell>
          <cell r="C3950" t="str">
            <v>P20451101: Transfers from (to) Head Office - Subtotal</v>
          </cell>
          <cell r="D3950">
            <v>0</v>
          </cell>
          <cell r="E3950">
            <v>0</v>
          </cell>
          <cell r="F3950">
            <v>0</v>
          </cell>
          <cell r="G3950">
            <v>7196</v>
          </cell>
          <cell r="H3950">
            <v>39</v>
          </cell>
        </row>
        <row r="3951">
          <cell r="A3951" t="str">
            <v>Technology Insurance Company, Inc. (D769) P20452001: Advances (Returns)</v>
          </cell>
          <cell r="B3951" t="str">
            <v>Technology Insurance Company, Inc. (D769)</v>
          </cell>
          <cell r="C3951" t="str">
            <v>P20452001: Advances (Returns)</v>
          </cell>
          <cell r="D3951">
            <v>0</v>
          </cell>
          <cell r="E3951">
            <v>0</v>
          </cell>
          <cell r="F3951">
            <v>0</v>
          </cell>
          <cell r="G3951">
            <v>7000</v>
          </cell>
          <cell r="H3951">
            <v>0</v>
          </cell>
        </row>
        <row r="3952">
          <cell r="A3952" t="str">
            <v>Technology Insurance Company, Inc. (D769) P30610101: Capital available</v>
          </cell>
          <cell r="B3952" t="str">
            <v>Technology Insurance Company, Inc. (D769)</v>
          </cell>
          <cell r="C3952" t="str">
            <v>P30610101: Capital available</v>
          </cell>
        </row>
        <row r="3953">
          <cell r="A3953" t="str">
            <v>Technology Insurance Company, Inc. (D769) P30610901: Total Capital Available</v>
          </cell>
          <cell r="B3953" t="str">
            <v>Technology Insurance Company, Inc. (D769)</v>
          </cell>
          <cell r="C3953" t="str">
            <v>P30610901: Total Capital Available</v>
          </cell>
        </row>
        <row r="3954">
          <cell r="A3954" t="str">
            <v>Technology Insurance Company, Inc. (D769) P30611101: Net Assets Available</v>
          </cell>
          <cell r="B3954" t="str">
            <v>Technology Insurance Company, Inc. (D769)</v>
          </cell>
          <cell r="C3954" t="str">
            <v>P30611101: Net Assets Available</v>
          </cell>
          <cell r="D3954">
            <v>8899</v>
          </cell>
          <cell r="E3954">
            <v>12348</v>
          </cell>
          <cell r="F3954">
            <v>10622</v>
          </cell>
          <cell r="G3954">
            <v>17082</v>
          </cell>
          <cell r="H3954">
            <v>15605</v>
          </cell>
        </row>
        <row r="3955">
          <cell r="A3955" t="str">
            <v>Technology Insurance Company, Inc. (D769) P30611901: Total Net Assets Available</v>
          </cell>
          <cell r="B3955" t="str">
            <v>Technology Insurance Company, Inc. (D769)</v>
          </cell>
          <cell r="C3955" t="str">
            <v>P30611901: Total Net Assets Available</v>
          </cell>
          <cell r="D3955">
            <v>8899</v>
          </cell>
          <cell r="E3955">
            <v>12348</v>
          </cell>
          <cell r="F3955">
            <v>10622</v>
          </cell>
          <cell r="G3955">
            <v>17082</v>
          </cell>
          <cell r="H3955">
            <v>15605</v>
          </cell>
        </row>
        <row r="3956">
          <cell r="A3956" t="str">
            <v>Technology Insurance Company, Inc. (D769) P30615901: Total Capital (Margin) Required at Target</v>
          </cell>
          <cell r="B3956" t="str">
            <v>Technology Insurance Company, Inc. (D769)</v>
          </cell>
          <cell r="C3956" t="str">
            <v>P30615901: Total Capital (Margin) Required at Target</v>
          </cell>
          <cell r="D3956">
            <v>2930</v>
          </cell>
          <cell r="E3956">
            <v>3209</v>
          </cell>
          <cell r="F3956">
            <v>3871</v>
          </cell>
          <cell r="G3956">
            <v>5137</v>
          </cell>
          <cell r="H3956">
            <v>4831</v>
          </cell>
        </row>
        <row r="3957">
          <cell r="A3957" t="str">
            <v>Technology Insurance Company, Inc. (D769) P30616001: Minimum Capital (Margin) Required (line 59 / 1.5)</v>
          </cell>
          <cell r="B3957" t="str">
            <v>Technology Insurance Company, Inc. (D769)</v>
          </cell>
          <cell r="C3957" t="str">
            <v>P30616001: Minimum Capital (Margin) Required (line 59 / 1.5)</v>
          </cell>
          <cell r="D3957">
            <v>1953</v>
          </cell>
          <cell r="E3957">
            <v>2139</v>
          </cell>
          <cell r="F3957">
            <v>2581</v>
          </cell>
          <cell r="G3957">
            <v>3425</v>
          </cell>
          <cell r="H3957">
            <v>3221</v>
          </cell>
        </row>
        <row r="3958">
          <cell r="A3958" t="str">
            <v>Technology Insurance Company, Inc. (D769) P30616801: Total Capital (Margin) Required at Target : Specify</v>
          </cell>
          <cell r="B3958" t="str">
            <v>Technology Insurance Company, Inc. (D769)</v>
          </cell>
          <cell r="C3958" t="str">
            <v>P30616801: Total Capital (Margin) Required at Target : Specify</v>
          </cell>
          <cell r="D3958">
            <v>0</v>
          </cell>
          <cell r="E3958">
            <v>0</v>
          </cell>
          <cell r="F3958">
            <v>0</v>
          </cell>
          <cell r="G3958">
            <v>0</v>
          </cell>
          <cell r="H3958">
            <v>0</v>
          </cell>
        </row>
        <row r="3959">
          <cell r="A3959" t="str">
            <v>Technology Insurance Company, Inc. (D769) P30616901: Total minimum capital (margin) required</v>
          </cell>
          <cell r="B3959" t="str">
            <v>Technology Insurance Company, Inc. (D769)</v>
          </cell>
          <cell r="C3959" t="str">
            <v>P30616901: Total minimum capital (margin) required</v>
          </cell>
          <cell r="D3959">
            <v>1953</v>
          </cell>
          <cell r="E3959">
            <v>2139</v>
          </cell>
          <cell r="F3959">
            <v>2581</v>
          </cell>
          <cell r="G3959">
            <v>3425</v>
          </cell>
          <cell r="H3959">
            <v>3221</v>
          </cell>
        </row>
        <row r="3960">
          <cell r="A3960" t="str">
            <v>Technology Insurance Company, Inc. (D769) P30617901: Excess Capital (Net Assets Available) over Minimum Capital (Margin) Required</v>
          </cell>
          <cell r="B3960" t="str">
            <v>Technology Insurance Company, Inc. (D769)</v>
          </cell>
          <cell r="C3960" t="str">
            <v>P30617901: Excess Capital (Net Assets Available) over Minimum Capital (Margin) Required</v>
          </cell>
          <cell r="D3960">
            <v>6946</v>
          </cell>
          <cell r="E3960">
            <v>10209</v>
          </cell>
          <cell r="F3960">
            <v>8041</v>
          </cell>
          <cell r="G3960">
            <v>13657</v>
          </cell>
          <cell r="H3960">
            <v>12384</v>
          </cell>
        </row>
        <row r="3961">
          <cell r="A3961" t="str">
            <v>Technology Insurance Company, Inc. (D769) P30619001: Ratio (Line 09 or line 19 as a % of line 69)</v>
          </cell>
          <cell r="B3961" t="str">
            <v>Technology Insurance Company, Inc. (D769)</v>
          </cell>
          <cell r="C3961" t="str">
            <v>P30619001: Ratio (Line 09 or line 19 as a % of line 69)</v>
          </cell>
          <cell r="D3961">
            <v>455.66</v>
          </cell>
          <cell r="E3961">
            <v>577.28</v>
          </cell>
          <cell r="F3961">
            <v>411.55</v>
          </cell>
          <cell r="G3961">
            <v>498.74</v>
          </cell>
          <cell r="H3961">
            <v>484.48</v>
          </cell>
        </row>
        <row r="3962">
          <cell r="A3962" t="str">
            <v>Temple Insurance Company (A450) P20100101: Cash and Cash Equivalents</v>
          </cell>
          <cell r="B3962" t="str">
            <v>Temple Insurance Company (A450)</v>
          </cell>
          <cell r="C3962" t="str">
            <v>P20100101: Cash and Cash Equivalents</v>
          </cell>
          <cell r="D3962">
            <v>13115</v>
          </cell>
          <cell r="E3962">
            <v>11334</v>
          </cell>
          <cell r="F3962">
            <v>13930</v>
          </cell>
          <cell r="G3962">
            <v>45487</v>
          </cell>
          <cell r="H3962">
            <v>30326</v>
          </cell>
        </row>
        <row r="3963">
          <cell r="A3963" t="str">
            <v>Temple Insurance Company (A450) P20101901: Total Investments</v>
          </cell>
          <cell r="B3963" t="str">
            <v>Temple Insurance Company (A450)</v>
          </cell>
          <cell r="C3963" t="str">
            <v>P20101901: Total Investments</v>
          </cell>
          <cell r="D3963">
            <v>650352</v>
          </cell>
          <cell r="E3963">
            <v>726726</v>
          </cell>
          <cell r="F3963">
            <v>788120</v>
          </cell>
          <cell r="G3963">
            <v>815372</v>
          </cell>
          <cell r="H3963">
            <v>801596</v>
          </cell>
        </row>
        <row r="3964">
          <cell r="A3964" t="str">
            <v>Temple Insurance Company (A450) P20108901: TOTAL ASSETS</v>
          </cell>
          <cell r="B3964" t="str">
            <v>Temple Insurance Company (A450)</v>
          </cell>
          <cell r="C3964" t="str">
            <v>P20108901: TOTAL ASSETS</v>
          </cell>
          <cell r="D3964">
            <v>921052</v>
          </cell>
          <cell r="E3964">
            <v>1107193</v>
          </cell>
          <cell r="F3964">
            <v>1319419</v>
          </cell>
          <cell r="G3964">
            <v>1560807</v>
          </cell>
          <cell r="H3964">
            <v>1720950</v>
          </cell>
        </row>
        <row r="3965">
          <cell r="A3965" t="str">
            <v>Temple Insurance Company (A450) P20108902: TOTAL ASSETS - Vested</v>
          </cell>
          <cell r="B3965" t="str">
            <v>Temple Insurance Company (A450)</v>
          </cell>
          <cell r="C3965" t="str">
            <v>P20108902: TOTAL ASSETS - Vested</v>
          </cell>
        </row>
        <row r="3966">
          <cell r="A3966" t="str">
            <v>Temple Insurance Company (A450) P20201201: Unearned Premiums</v>
          </cell>
          <cell r="B3966" t="str">
            <v>Temple Insurance Company (A450)</v>
          </cell>
          <cell r="C3966" t="str">
            <v>P20201201: Unearned Premiums</v>
          </cell>
          <cell r="D3966">
            <v>94367</v>
          </cell>
          <cell r="E3966">
            <v>150622</v>
          </cell>
          <cell r="F3966">
            <v>171340</v>
          </cell>
          <cell r="G3966">
            <v>202618</v>
          </cell>
          <cell r="H3966">
            <v>230336</v>
          </cell>
        </row>
        <row r="3967">
          <cell r="A3967" t="str">
            <v>Temple Insurance Company (A450) P20201301: Unpaid Claims &amp; Exp</v>
          </cell>
          <cell r="B3967" t="str">
            <v>Temple Insurance Company (A450)</v>
          </cell>
          <cell r="C3967" t="str">
            <v>P20201301: Unpaid Claims &amp; Exp</v>
          </cell>
          <cell r="D3967">
            <v>625186</v>
          </cell>
          <cell r="E3967">
            <v>718614</v>
          </cell>
          <cell r="F3967">
            <v>866001</v>
          </cell>
          <cell r="G3967">
            <v>1051711</v>
          </cell>
          <cell r="H3967">
            <v>1144519</v>
          </cell>
        </row>
        <row r="3968">
          <cell r="A3968" t="str">
            <v>Temple Insurance Company (A450) P20202901: TOTAL LIABILITIES</v>
          </cell>
          <cell r="B3968" t="str">
            <v>Temple Insurance Company (A450)</v>
          </cell>
          <cell r="C3968" t="str">
            <v>P20202901: TOTAL LIABILITIES</v>
          </cell>
          <cell r="D3968">
            <v>736147</v>
          </cell>
          <cell r="E3968">
            <v>897458</v>
          </cell>
          <cell r="F3968">
            <v>1069837</v>
          </cell>
          <cell r="G3968">
            <v>1307205</v>
          </cell>
          <cell r="H3968">
            <v>1465498</v>
          </cell>
        </row>
        <row r="3969">
          <cell r="A3969" t="str">
            <v>Temple Insurance Company (A450) P20204901: TOTAL EQUITY</v>
          </cell>
          <cell r="B3969" t="str">
            <v>Temple Insurance Company (A450)</v>
          </cell>
          <cell r="C3969" t="str">
            <v>P20204901: TOTAL EQUITY</v>
          </cell>
          <cell r="D3969">
            <v>184905</v>
          </cell>
          <cell r="E3969">
            <v>209735</v>
          </cell>
          <cell r="F3969">
            <v>249582</v>
          </cell>
          <cell r="G3969">
            <v>253602</v>
          </cell>
          <cell r="H3969">
            <v>255452</v>
          </cell>
        </row>
        <row r="3970">
          <cell r="A3970" t="str">
            <v>Temple Insurance Company (A450) P20206901: Total Head Office Account, Reserves and AOCI</v>
          </cell>
          <cell r="B3970" t="str">
            <v>Temple Insurance Company (A450)</v>
          </cell>
          <cell r="C3970" t="str">
            <v>P20206901: Total Head Office Account, Reserves and AOCI</v>
          </cell>
        </row>
        <row r="3971">
          <cell r="A3971" t="str">
            <v>Temple Insurance Company (A450) P20300101: Direct Written Premiums</v>
          </cell>
          <cell r="B3971" t="str">
            <v>Temple Insurance Company (A450)</v>
          </cell>
          <cell r="C3971" t="str">
            <v>P20300101: Direct Written Premiums</v>
          </cell>
          <cell r="D3971">
            <v>178446</v>
          </cell>
          <cell r="E3971">
            <v>241333</v>
          </cell>
          <cell r="F3971">
            <v>329211</v>
          </cell>
          <cell r="G3971">
            <v>370518</v>
          </cell>
          <cell r="H3971">
            <v>328407</v>
          </cell>
        </row>
        <row r="3972">
          <cell r="A3972" t="str">
            <v>Temple Insurance Company (A450) P20300201: Reinsurance Assumed</v>
          </cell>
          <cell r="B3972" t="str">
            <v>Temple Insurance Company (A450)</v>
          </cell>
          <cell r="C3972" t="str">
            <v>P20300201: Reinsurance Assumed</v>
          </cell>
          <cell r="D3972">
            <v>0</v>
          </cell>
          <cell r="E3972">
            <v>2291</v>
          </cell>
          <cell r="F3972">
            <v>1515</v>
          </cell>
          <cell r="G3972">
            <v>4767</v>
          </cell>
          <cell r="H3972">
            <v>4572</v>
          </cell>
        </row>
        <row r="3973">
          <cell r="A3973" t="str">
            <v>Temple Insurance Company (A450) P20300301: Reinsurance Ceded</v>
          </cell>
          <cell r="B3973" t="str">
            <v>Temple Insurance Company (A450)</v>
          </cell>
          <cell r="C3973" t="str">
            <v>P20300301: Reinsurance Ceded</v>
          </cell>
          <cell r="D3973">
            <v>52335</v>
          </cell>
          <cell r="E3973">
            <v>64002</v>
          </cell>
          <cell r="F3973">
            <v>109445</v>
          </cell>
          <cell r="G3973">
            <v>203665</v>
          </cell>
          <cell r="H3973">
            <v>209108</v>
          </cell>
        </row>
        <row r="3974">
          <cell r="A3974" t="str">
            <v>Temple Insurance Company (A450) P20300401: Net Premiums Written</v>
          </cell>
          <cell r="B3974" t="str">
            <v>Temple Insurance Company (A450)</v>
          </cell>
          <cell r="C3974" t="str">
            <v>P20300401: Net Premiums Written</v>
          </cell>
          <cell r="D3974">
            <v>126111</v>
          </cell>
          <cell r="E3974">
            <v>179622</v>
          </cell>
          <cell r="F3974">
            <v>221281</v>
          </cell>
          <cell r="G3974">
            <v>171620</v>
          </cell>
          <cell r="H3974">
            <v>123871</v>
          </cell>
        </row>
        <row r="3975">
          <cell r="A3975" t="str">
            <v>Temple Insurance Company (A450) P20300601: Net Premiums Earned</v>
          </cell>
          <cell r="B3975" t="str">
            <v>Temple Insurance Company (A450)</v>
          </cell>
          <cell r="C3975" t="str">
            <v>P20300601: Net Premiums Earned</v>
          </cell>
          <cell r="D3975">
            <v>139283</v>
          </cell>
          <cell r="E3975">
            <v>140668</v>
          </cell>
          <cell r="F3975">
            <v>209675</v>
          </cell>
          <cell r="G3975">
            <v>180979</v>
          </cell>
          <cell r="H3975">
            <v>145142</v>
          </cell>
        </row>
        <row r="3976">
          <cell r="A3976" t="str">
            <v>Temple Insurance Company (A450) P20306201: Gross Claims and Adjustment Expenses</v>
          </cell>
          <cell r="B3976" t="str">
            <v>Temple Insurance Company (A450)</v>
          </cell>
          <cell r="C3976" t="str">
            <v>P20306201: Gross Claims and Adjustment Expenses</v>
          </cell>
          <cell r="D3976">
            <v>128588</v>
          </cell>
          <cell r="E3976">
            <v>181859</v>
          </cell>
          <cell r="F3976">
            <v>350903</v>
          </cell>
          <cell r="G3976">
            <v>345965</v>
          </cell>
          <cell r="H3976">
            <v>233631</v>
          </cell>
        </row>
        <row r="3977">
          <cell r="A3977" t="str">
            <v>Temple Insurance Company (A450) P20301001: Net Claims and Adj. Exp.</v>
          </cell>
          <cell r="B3977" t="str">
            <v>Temple Insurance Company (A450)</v>
          </cell>
          <cell r="C3977" t="str">
            <v>P20301001: Net Claims and Adj. Exp.</v>
          </cell>
          <cell r="D3977">
            <v>93738</v>
          </cell>
          <cell r="E3977">
            <v>108132</v>
          </cell>
          <cell r="F3977">
            <v>227246</v>
          </cell>
          <cell r="G3977">
            <v>148203</v>
          </cell>
          <cell r="H3977">
            <v>79138</v>
          </cell>
        </row>
        <row r="3978">
          <cell r="A3978" t="str">
            <v>Temple Insurance Company (A450) P20300901: Total Underwriting Revenue</v>
          </cell>
          <cell r="B3978" t="str">
            <v>Temple Insurance Company (A450)</v>
          </cell>
          <cell r="C3978" t="str">
            <v>P20300901: Total Underwriting Revenue</v>
          </cell>
          <cell r="D3978">
            <v>139283</v>
          </cell>
          <cell r="E3978">
            <v>140668</v>
          </cell>
          <cell r="F3978">
            <v>209675</v>
          </cell>
          <cell r="G3978">
            <v>180979</v>
          </cell>
          <cell r="H3978">
            <v>145142</v>
          </cell>
        </row>
        <row r="3979">
          <cell r="A3979" t="str">
            <v>Temple Insurance Company (A450) P20306601: Gross Commissions</v>
          </cell>
          <cell r="B3979" t="str">
            <v>Temple Insurance Company (A450)</v>
          </cell>
          <cell r="C3979" t="str">
            <v>P20306601: Gross Commissions</v>
          </cell>
          <cell r="D3979">
            <v>40414</v>
          </cell>
          <cell r="E3979">
            <v>44707</v>
          </cell>
          <cell r="F3979">
            <v>75892</v>
          </cell>
          <cell r="G3979">
            <v>84301</v>
          </cell>
          <cell r="H3979">
            <v>75673</v>
          </cell>
        </row>
        <row r="3980">
          <cell r="A3980" t="str">
            <v>Temple Insurance Company (A450) P20306801: Ceded Commissions</v>
          </cell>
          <cell r="B3980" t="str">
            <v>Temple Insurance Company (A450)</v>
          </cell>
          <cell r="C3980" t="str">
            <v>P20306801: Ceded Commissions</v>
          </cell>
          <cell r="D3980">
            <v>7294</v>
          </cell>
          <cell r="E3980">
            <v>10559</v>
          </cell>
          <cell r="F3980">
            <v>13047</v>
          </cell>
          <cell r="G3980">
            <v>31246</v>
          </cell>
          <cell r="H3980">
            <v>37729</v>
          </cell>
        </row>
        <row r="3981">
          <cell r="A3981" t="str">
            <v>Temple Insurance Company (A450) P20301601: General Exp.s</v>
          </cell>
          <cell r="B3981" t="str">
            <v>Temple Insurance Company (A450)</v>
          </cell>
          <cell r="C3981" t="str">
            <v>P20301601: General Exp.s</v>
          </cell>
          <cell r="D3981">
            <v>11756</v>
          </cell>
          <cell r="E3981">
            <v>13588</v>
          </cell>
          <cell r="F3981">
            <v>12966</v>
          </cell>
          <cell r="G3981">
            <v>9810</v>
          </cell>
          <cell r="H3981">
            <v>7979</v>
          </cell>
        </row>
        <row r="3982">
          <cell r="A3982" t="str">
            <v>Temple Insurance Company (A450) P20301901: Total Claims and Exp.s</v>
          </cell>
          <cell r="B3982" t="str">
            <v>Temple Insurance Company (A450)</v>
          </cell>
          <cell r="C3982" t="str">
            <v>P20301901: Total Claims and Exp.s</v>
          </cell>
          <cell r="D3982">
            <v>144689</v>
          </cell>
          <cell r="E3982">
            <v>161901</v>
          </cell>
          <cell r="F3982">
            <v>312623</v>
          </cell>
          <cell r="G3982">
            <v>222489</v>
          </cell>
          <cell r="H3982">
            <v>135808</v>
          </cell>
        </row>
        <row r="3983">
          <cell r="A3983" t="str">
            <v>Temple Insurance Company (A450) P20302901: Underwriting Income</v>
          </cell>
          <cell r="B3983" t="str">
            <v>Temple Insurance Company (A450)</v>
          </cell>
          <cell r="C3983" t="str">
            <v>P20302901: Underwriting Income</v>
          </cell>
          <cell r="D3983">
            <v>-5406</v>
          </cell>
          <cell r="E3983">
            <v>-21233</v>
          </cell>
          <cell r="F3983">
            <v>-102948</v>
          </cell>
          <cell r="G3983">
            <v>-41510</v>
          </cell>
          <cell r="H3983">
            <v>9334</v>
          </cell>
        </row>
        <row r="3984">
          <cell r="A3984" t="str">
            <v>Temple Insurance Company (A450) P20303901: Net Investment Income</v>
          </cell>
          <cell r="B3984" t="str">
            <v>Temple Insurance Company (A450)</v>
          </cell>
          <cell r="C3984" t="str">
            <v>P20303901: Net Investment Income</v>
          </cell>
          <cell r="D3984">
            <v>14167</v>
          </cell>
          <cell r="E3984">
            <v>11943</v>
          </cell>
          <cell r="F3984">
            <v>21235</v>
          </cell>
          <cell r="G3984">
            <v>24845</v>
          </cell>
          <cell r="H3984">
            <v>14916</v>
          </cell>
        </row>
        <row r="3985">
          <cell r="A3985" t="str">
            <v>Temple Insurance Company (A450) P20308901: NET INCOME</v>
          </cell>
          <cell r="B3985" t="str">
            <v>Temple Insurance Company (A450)</v>
          </cell>
          <cell r="C3985" t="str">
            <v>P20308901: NET INCOME</v>
          </cell>
          <cell r="D3985">
            <v>5820</v>
          </cell>
          <cell r="E3985">
            <v>1982</v>
          </cell>
          <cell r="F3985">
            <v>-59932</v>
          </cell>
          <cell r="G3985">
            <v>-10712</v>
          </cell>
          <cell r="H3985">
            <v>16897</v>
          </cell>
        </row>
        <row r="3986">
          <cell r="A3986" t="str">
            <v>Temple Insurance Company (A450) P20451101: Transfers from (to) Head Office - Subtotal</v>
          </cell>
          <cell r="B3986" t="str">
            <v>Temple Insurance Company (A450)</v>
          </cell>
          <cell r="C3986" t="str">
            <v>P20451101: Transfers from (to) Head Office - Subtotal</v>
          </cell>
        </row>
        <row r="3987">
          <cell r="A3987" t="str">
            <v>Temple Insurance Company (A450) P20452001: Advances (Returns)</v>
          </cell>
          <cell r="B3987" t="str">
            <v>Temple Insurance Company (A450)</v>
          </cell>
          <cell r="C3987" t="str">
            <v>P20452001: Advances (Returns)</v>
          </cell>
        </row>
        <row r="3988">
          <cell r="A3988" t="str">
            <v>Temple Insurance Company (A450) P30610101: Capital available</v>
          </cell>
          <cell r="B3988" t="str">
            <v>Temple Insurance Company (A450)</v>
          </cell>
          <cell r="C3988" t="str">
            <v>P30610101: Capital available</v>
          </cell>
          <cell r="D3988">
            <v>184385</v>
          </cell>
          <cell r="E3988">
            <v>196350</v>
          </cell>
          <cell r="F3988">
            <v>215055</v>
          </cell>
          <cell r="G3988">
            <v>217130</v>
          </cell>
          <cell r="H3988">
            <v>219647</v>
          </cell>
        </row>
        <row r="3989">
          <cell r="A3989" t="str">
            <v>Temple Insurance Company (A450) P30610901: Total Capital Available</v>
          </cell>
          <cell r="B3989" t="str">
            <v>Temple Insurance Company (A450)</v>
          </cell>
          <cell r="C3989" t="str">
            <v>P30610901: Total Capital Available</v>
          </cell>
          <cell r="D3989">
            <v>184385</v>
          </cell>
          <cell r="E3989">
            <v>196350</v>
          </cell>
          <cell r="F3989">
            <v>215055</v>
          </cell>
          <cell r="G3989">
            <v>217130</v>
          </cell>
          <cell r="H3989">
            <v>219647</v>
          </cell>
        </row>
        <row r="3990">
          <cell r="A3990" t="str">
            <v>Temple Insurance Company (A450) P30611101: Net Assets Available</v>
          </cell>
          <cell r="B3990" t="str">
            <v>Temple Insurance Company (A450)</v>
          </cell>
          <cell r="C3990" t="str">
            <v>P30611101: Net Assets Available</v>
          </cell>
        </row>
        <row r="3991">
          <cell r="A3991" t="str">
            <v>Temple Insurance Company (A450) P30611901: Total Net Assets Available</v>
          </cell>
          <cell r="B3991" t="str">
            <v>Temple Insurance Company (A450)</v>
          </cell>
          <cell r="C3991" t="str">
            <v>P30611901: Total Net Assets Available</v>
          </cell>
        </row>
        <row r="3992">
          <cell r="A3992" t="str">
            <v>Temple Insurance Company (A450) P30615901: Total Capital (Margin) Required at Target</v>
          </cell>
          <cell r="B3992" t="str">
            <v>Temple Insurance Company (A450)</v>
          </cell>
          <cell r="C3992" t="str">
            <v>P30615901: Total Capital (Margin) Required at Target</v>
          </cell>
          <cell r="D3992">
            <v>134169</v>
          </cell>
          <cell r="E3992">
            <v>153936</v>
          </cell>
          <cell r="F3992">
            <v>170310</v>
          </cell>
          <cell r="G3992">
            <v>175498</v>
          </cell>
          <cell r="H3992">
            <v>163984</v>
          </cell>
        </row>
        <row r="3993">
          <cell r="A3993" t="str">
            <v>Temple Insurance Company (A450) P30616001: Minimum Capital (Margin) Required (line 59 / 1.5)</v>
          </cell>
          <cell r="B3993" t="str">
            <v>Temple Insurance Company (A450)</v>
          </cell>
          <cell r="C3993" t="str">
            <v>P30616001: Minimum Capital (Margin) Required (line 59 / 1.5)</v>
          </cell>
          <cell r="D3993">
            <v>89446</v>
          </cell>
          <cell r="E3993">
            <v>102624</v>
          </cell>
          <cell r="F3993">
            <v>113540</v>
          </cell>
          <cell r="G3993">
            <v>116999</v>
          </cell>
          <cell r="H3993">
            <v>109323</v>
          </cell>
        </row>
        <row r="3994">
          <cell r="A3994" t="str">
            <v>Temple Insurance Company (A450) P30616801: Total Capital (Margin) Required at Target : Specify</v>
          </cell>
          <cell r="B3994" t="str">
            <v>Temple Insurance Company (A450)</v>
          </cell>
          <cell r="C3994" t="str">
            <v>P30616801: Total Capital (Margin) Required at Target : Specify</v>
          </cell>
          <cell r="D3994">
            <v>0</v>
          </cell>
          <cell r="E3994">
            <v>0</v>
          </cell>
          <cell r="F3994">
            <v>0</v>
          </cell>
          <cell r="G3994">
            <v>0</v>
          </cell>
          <cell r="H3994">
            <v>0</v>
          </cell>
        </row>
        <row r="3995">
          <cell r="A3995" t="str">
            <v>Temple Insurance Company (A450) P30616901: Total minimum capital (margin) required</v>
          </cell>
          <cell r="B3995" t="str">
            <v>Temple Insurance Company (A450)</v>
          </cell>
          <cell r="C3995" t="str">
            <v>P30616901: Total minimum capital (margin) required</v>
          </cell>
          <cell r="D3995">
            <v>89446</v>
          </cell>
          <cell r="E3995">
            <v>102624</v>
          </cell>
          <cell r="F3995">
            <v>113540</v>
          </cell>
          <cell r="G3995">
            <v>116999</v>
          </cell>
          <cell r="H3995">
            <v>109323</v>
          </cell>
        </row>
        <row r="3996">
          <cell r="A3996" t="str">
            <v>Temple Insurance Company (A450) P30617901: Excess Capital (Net Assets Available) over Minimum Capital (Margin) Required</v>
          </cell>
          <cell r="B3996" t="str">
            <v>Temple Insurance Company (A450)</v>
          </cell>
          <cell r="C3996" t="str">
            <v>P30617901: Excess Capital (Net Assets Available) over Minimum Capital (Margin) Required</v>
          </cell>
          <cell r="D3996">
            <v>94939</v>
          </cell>
          <cell r="E3996">
            <v>93726</v>
          </cell>
          <cell r="F3996">
            <v>101515</v>
          </cell>
          <cell r="G3996">
            <v>100131</v>
          </cell>
          <cell r="H3996">
            <v>110324</v>
          </cell>
        </row>
        <row r="3997">
          <cell r="A3997" t="str">
            <v>Temple Insurance Company (A450) P30619001: Ratio (Line 09 or line 19 as a % of line 69)</v>
          </cell>
          <cell r="B3997" t="str">
            <v>Temple Insurance Company (A450)</v>
          </cell>
          <cell r="C3997" t="str">
            <v>P30619001: Ratio (Line 09 or line 19 as a % of line 69)</v>
          </cell>
          <cell r="D3997">
            <v>206.14</v>
          </cell>
          <cell r="E3997">
            <v>191.33</v>
          </cell>
          <cell r="F3997">
            <v>189.41</v>
          </cell>
          <cell r="G3997">
            <v>185.58</v>
          </cell>
          <cell r="H3997">
            <v>200.92</v>
          </cell>
        </row>
        <row r="3998">
          <cell r="A3998" t="str">
            <v>Toa Reinsurance Company of America (The) (D779) P20100101: Cash and Cash Equivalents</v>
          </cell>
          <cell r="B3998" t="str">
            <v>Toa Reinsurance Company of America (The) (D779)</v>
          </cell>
          <cell r="C3998" t="str">
            <v>P20100101: Cash and Cash Equivalents</v>
          </cell>
          <cell r="D3998">
            <v>8803</v>
          </cell>
          <cell r="E3998">
            <v>3785</v>
          </cell>
          <cell r="F3998">
            <v>5116</v>
          </cell>
          <cell r="G3998">
            <v>4131</v>
          </cell>
          <cell r="H3998">
            <v>3221</v>
          </cell>
        </row>
        <row r="3999">
          <cell r="A3999" t="str">
            <v>Toa Reinsurance Company of America (The) (D779) P20101901: Total Investments</v>
          </cell>
          <cell r="B3999" t="str">
            <v>Toa Reinsurance Company of America (The) (D779)</v>
          </cell>
          <cell r="C3999" t="str">
            <v>P20101901: Total Investments</v>
          </cell>
          <cell r="D3999">
            <v>198229</v>
          </cell>
          <cell r="E3999">
            <v>189942</v>
          </cell>
          <cell r="F3999">
            <v>190640</v>
          </cell>
          <cell r="G3999">
            <v>215077</v>
          </cell>
          <cell r="H3999">
            <v>229810</v>
          </cell>
        </row>
        <row r="4000">
          <cell r="A4000" t="str">
            <v>Toa Reinsurance Company of America (The) (D779) P20108901: TOTAL ASSETS</v>
          </cell>
          <cell r="B4000" t="str">
            <v>Toa Reinsurance Company of America (The) (D779)</v>
          </cell>
          <cell r="C4000" t="str">
            <v>P20108901: TOTAL ASSETS</v>
          </cell>
          <cell r="D4000">
            <v>239269</v>
          </cell>
          <cell r="E4000">
            <v>223393</v>
          </cell>
          <cell r="F4000">
            <v>224391</v>
          </cell>
          <cell r="G4000">
            <v>252739</v>
          </cell>
          <cell r="H4000">
            <v>264104</v>
          </cell>
        </row>
        <row r="4001">
          <cell r="A4001" t="str">
            <v>Toa Reinsurance Company of America (The) (D779) P20108902: TOTAL ASSETS - Vested</v>
          </cell>
          <cell r="B4001" t="str">
            <v>Toa Reinsurance Company of America (The) (D779)</v>
          </cell>
          <cell r="C4001" t="str">
            <v>P20108902: TOTAL ASSETS - Vested</v>
          </cell>
          <cell r="D4001">
            <v>204453</v>
          </cell>
          <cell r="E4001">
            <v>191262</v>
          </cell>
          <cell r="F4001">
            <v>192028</v>
          </cell>
          <cell r="G4001">
            <v>216391</v>
          </cell>
          <cell r="H4001">
            <v>232060</v>
          </cell>
        </row>
        <row r="4002">
          <cell r="A4002" t="str">
            <v>Toa Reinsurance Company of America (The) (D779) P20201201: Unearned Premiums</v>
          </cell>
          <cell r="B4002" t="str">
            <v>Toa Reinsurance Company of America (The) (D779)</v>
          </cell>
          <cell r="C4002" t="str">
            <v>P20201201: Unearned Premiums</v>
          </cell>
          <cell r="D4002">
            <v>8636</v>
          </cell>
          <cell r="E4002">
            <v>9381</v>
          </cell>
          <cell r="F4002">
            <v>10890</v>
          </cell>
          <cell r="G4002">
            <v>11917</v>
          </cell>
          <cell r="H4002">
            <v>14573</v>
          </cell>
        </row>
        <row r="4003">
          <cell r="A4003" t="str">
            <v>Toa Reinsurance Company of America (The) (D779) P20201301: Unpaid Claims &amp; Exp</v>
          </cell>
          <cell r="B4003" t="str">
            <v>Toa Reinsurance Company of America (The) (D779)</v>
          </cell>
          <cell r="C4003" t="str">
            <v>P20201301: Unpaid Claims &amp; Exp</v>
          </cell>
          <cell r="D4003">
            <v>135483</v>
          </cell>
          <cell r="E4003">
            <v>131874</v>
          </cell>
          <cell r="F4003">
            <v>131370</v>
          </cell>
          <cell r="G4003">
            <v>136617</v>
          </cell>
          <cell r="H4003">
            <v>136592</v>
          </cell>
        </row>
        <row r="4004">
          <cell r="A4004" t="str">
            <v>Toa Reinsurance Company of America (The) (D779) P20202901: TOTAL LIABILITIES</v>
          </cell>
          <cell r="B4004" t="str">
            <v>Toa Reinsurance Company of America (The) (D779)</v>
          </cell>
          <cell r="C4004" t="str">
            <v>P20202901: TOTAL LIABILITIES</v>
          </cell>
          <cell r="D4004">
            <v>175350</v>
          </cell>
          <cell r="E4004">
            <v>161627</v>
          </cell>
          <cell r="F4004">
            <v>162594</v>
          </cell>
          <cell r="G4004">
            <v>174756</v>
          </cell>
          <cell r="H4004">
            <v>168737</v>
          </cell>
        </row>
        <row r="4005">
          <cell r="A4005" t="str">
            <v>Toa Reinsurance Company of America (The) (D779) P20204901: TOTAL EQUITY</v>
          </cell>
          <cell r="B4005" t="str">
            <v>Toa Reinsurance Company of America (The) (D779)</v>
          </cell>
          <cell r="C4005" t="str">
            <v>P20204901: TOTAL EQUITY</v>
          </cell>
        </row>
        <row r="4006">
          <cell r="A4006" t="str">
            <v>Toa Reinsurance Company of America (The) (D779) P20206901: Total Head Office Account, Reserves and AOCI</v>
          </cell>
          <cell r="B4006" t="str">
            <v>Toa Reinsurance Company of America (The) (D779)</v>
          </cell>
          <cell r="C4006" t="str">
            <v>P20206901: Total Head Office Account, Reserves and AOCI</v>
          </cell>
          <cell r="D4006">
            <v>63919</v>
          </cell>
          <cell r="E4006">
            <v>61766</v>
          </cell>
          <cell r="F4006">
            <v>61797</v>
          </cell>
          <cell r="G4006">
            <v>77983</v>
          </cell>
          <cell r="H4006">
            <v>95367</v>
          </cell>
        </row>
        <row r="4007">
          <cell r="A4007" t="str">
            <v>Toa Reinsurance Company of America (The) (D779) P20300101: Direct Written Premiums</v>
          </cell>
          <cell r="B4007" t="str">
            <v>Toa Reinsurance Company of America (The) (D779)</v>
          </cell>
          <cell r="C4007" t="str">
            <v>P20300101: Direct Written Premiums</v>
          </cell>
          <cell r="D4007">
            <v>0</v>
          </cell>
          <cell r="E4007">
            <v>0</v>
          </cell>
          <cell r="F4007">
            <v>0</v>
          </cell>
          <cell r="G4007">
            <v>0</v>
          </cell>
          <cell r="H4007">
            <v>0</v>
          </cell>
        </row>
        <row r="4008">
          <cell r="A4008" t="str">
            <v>Toa Reinsurance Company of America (The) (D779) P20300201: Reinsurance Assumed</v>
          </cell>
          <cell r="B4008" t="str">
            <v>Toa Reinsurance Company of America (The) (D779)</v>
          </cell>
          <cell r="C4008" t="str">
            <v>P20300201: Reinsurance Assumed</v>
          </cell>
          <cell r="D4008">
            <v>41077</v>
          </cell>
          <cell r="E4008">
            <v>44568</v>
          </cell>
          <cell r="F4008">
            <v>46499</v>
          </cell>
          <cell r="G4008">
            <v>57893</v>
          </cell>
          <cell r="H4008">
            <v>48588</v>
          </cell>
        </row>
        <row r="4009">
          <cell r="A4009" t="str">
            <v>Toa Reinsurance Company of America (The) (D779) P20300301: Reinsurance Ceded</v>
          </cell>
          <cell r="B4009" t="str">
            <v>Toa Reinsurance Company of America (The) (D779)</v>
          </cell>
          <cell r="C4009" t="str">
            <v>P20300301: Reinsurance Ceded</v>
          </cell>
          <cell r="D4009">
            <v>12409</v>
          </cell>
          <cell r="E4009">
            <v>8588</v>
          </cell>
          <cell r="F4009">
            <v>9839</v>
          </cell>
          <cell r="G4009">
            <v>12121</v>
          </cell>
          <cell r="H4009">
            <v>720</v>
          </cell>
        </row>
        <row r="4010">
          <cell r="A4010" t="str">
            <v>Toa Reinsurance Company of America (The) (D779) P20300401: Net Premiums Written</v>
          </cell>
          <cell r="B4010" t="str">
            <v>Toa Reinsurance Company of America (The) (D779)</v>
          </cell>
          <cell r="C4010" t="str">
            <v>P20300401: Net Premiums Written</v>
          </cell>
          <cell r="D4010">
            <v>28668</v>
          </cell>
          <cell r="E4010">
            <v>35980</v>
          </cell>
          <cell r="F4010">
            <v>36660</v>
          </cell>
          <cell r="G4010">
            <v>45772</v>
          </cell>
          <cell r="H4010">
            <v>47868</v>
          </cell>
        </row>
        <row r="4011">
          <cell r="A4011" t="str">
            <v>Toa Reinsurance Company of America (The) (D779) P20300601: Net Premiums Earned</v>
          </cell>
          <cell r="B4011" t="str">
            <v>Toa Reinsurance Company of America (The) (D779)</v>
          </cell>
          <cell r="C4011" t="str">
            <v>P20300601: Net Premiums Earned</v>
          </cell>
          <cell r="D4011">
            <v>27687</v>
          </cell>
          <cell r="E4011">
            <v>34521</v>
          </cell>
          <cell r="F4011">
            <v>35444</v>
          </cell>
          <cell r="G4011">
            <v>45431</v>
          </cell>
          <cell r="H4011">
            <v>42686</v>
          </cell>
        </row>
        <row r="4012">
          <cell r="A4012" t="str">
            <v>Toa Reinsurance Company of America (The) (D779) P20306201: Gross Claims and Adjustment Expenses</v>
          </cell>
          <cell r="B4012" t="str">
            <v>Toa Reinsurance Company of America (The) (D779)</v>
          </cell>
          <cell r="C4012" t="str">
            <v>P20306201: Gross Claims and Adjustment Expenses</v>
          </cell>
          <cell r="D4012">
            <v>15996</v>
          </cell>
          <cell r="E4012">
            <v>30136</v>
          </cell>
          <cell r="F4012">
            <v>33395</v>
          </cell>
          <cell r="G4012">
            <v>35139</v>
          </cell>
          <cell r="H4012">
            <v>21178</v>
          </cell>
        </row>
        <row r="4013">
          <cell r="A4013" t="str">
            <v>Toa Reinsurance Company of America (The) (D779) P20301001: Net Claims and Adj. Exp.</v>
          </cell>
          <cell r="B4013" t="str">
            <v>Toa Reinsurance Company of America (The) (D779)</v>
          </cell>
          <cell r="C4013" t="str">
            <v>P20301001: Net Claims and Adj. Exp.</v>
          </cell>
          <cell r="D4013">
            <v>8346</v>
          </cell>
          <cell r="E4013">
            <v>23822</v>
          </cell>
          <cell r="F4013">
            <v>26883</v>
          </cell>
          <cell r="G4013">
            <v>28075</v>
          </cell>
          <cell r="H4013">
            <v>20808</v>
          </cell>
        </row>
        <row r="4014">
          <cell r="A4014" t="str">
            <v>Toa Reinsurance Company of America (The) (D779) P20300901: Total Underwriting Revenue</v>
          </cell>
          <cell r="B4014" t="str">
            <v>Toa Reinsurance Company of America (The) (D779)</v>
          </cell>
          <cell r="C4014" t="str">
            <v>P20300901: Total Underwriting Revenue</v>
          </cell>
          <cell r="D4014">
            <v>27687</v>
          </cell>
          <cell r="E4014">
            <v>34521</v>
          </cell>
          <cell r="F4014">
            <v>35444</v>
          </cell>
          <cell r="G4014">
            <v>45431</v>
          </cell>
          <cell r="H4014">
            <v>42686</v>
          </cell>
        </row>
        <row r="4015">
          <cell r="A4015" t="str">
            <v>Toa Reinsurance Company of America (The) (D779) P20306601: Gross Commissions</v>
          </cell>
          <cell r="B4015" t="str">
            <v>Toa Reinsurance Company of America (The) (D779)</v>
          </cell>
          <cell r="C4015" t="str">
            <v>P20306601: Gross Commissions</v>
          </cell>
          <cell r="D4015">
            <v>7499</v>
          </cell>
          <cell r="E4015">
            <v>8115</v>
          </cell>
          <cell r="F4015">
            <v>8614</v>
          </cell>
          <cell r="G4015">
            <v>11183</v>
          </cell>
          <cell r="H4015">
            <v>7444</v>
          </cell>
        </row>
        <row r="4016">
          <cell r="A4016" t="str">
            <v>Toa Reinsurance Company of America (The) (D779) P20306801: Ceded Commissions</v>
          </cell>
          <cell r="B4016" t="str">
            <v>Toa Reinsurance Company of America (The) (D779)</v>
          </cell>
          <cell r="C4016" t="str">
            <v>P20306801: Ceded Commissions</v>
          </cell>
          <cell r="D4016">
            <v>3066</v>
          </cell>
          <cell r="E4016">
            <v>2222</v>
          </cell>
          <cell r="F4016">
            <v>2301</v>
          </cell>
          <cell r="G4016">
            <v>3028</v>
          </cell>
          <cell r="H4016">
            <v>-341</v>
          </cell>
        </row>
        <row r="4017">
          <cell r="A4017" t="str">
            <v>Toa Reinsurance Company of America (The) (D779) P20301601: General Exp.s</v>
          </cell>
          <cell r="B4017" t="str">
            <v>Toa Reinsurance Company of America (The) (D779)</v>
          </cell>
          <cell r="C4017" t="str">
            <v>P20301601: General Exp.s</v>
          </cell>
          <cell r="D4017">
            <v>1467</v>
          </cell>
          <cell r="E4017">
            <v>1426</v>
          </cell>
          <cell r="F4017">
            <v>1737</v>
          </cell>
          <cell r="G4017">
            <v>1584</v>
          </cell>
          <cell r="H4017">
            <v>1353</v>
          </cell>
        </row>
        <row r="4018">
          <cell r="A4018" t="str">
            <v>Toa Reinsurance Company of America (The) (D779) P20301901: Total Claims and Exp.s</v>
          </cell>
          <cell r="B4018" t="str">
            <v>Toa Reinsurance Company of America (The) (D779)</v>
          </cell>
          <cell r="C4018" t="str">
            <v>P20301901: Total Claims and Exp.s</v>
          </cell>
          <cell r="D4018">
            <v>16628</v>
          </cell>
          <cell r="E4018">
            <v>33448</v>
          </cell>
          <cell r="F4018">
            <v>37738</v>
          </cell>
          <cell r="G4018">
            <v>40350</v>
          </cell>
          <cell r="H4018">
            <v>32083</v>
          </cell>
        </row>
        <row r="4019">
          <cell r="A4019" t="str">
            <v>Toa Reinsurance Company of America (The) (D779) P20302901: Underwriting Income</v>
          </cell>
          <cell r="B4019" t="str">
            <v>Toa Reinsurance Company of America (The) (D779)</v>
          </cell>
          <cell r="C4019" t="str">
            <v>P20302901: Underwriting Income</v>
          </cell>
          <cell r="D4019">
            <v>11059</v>
          </cell>
          <cell r="E4019">
            <v>1073</v>
          </cell>
          <cell r="F4019">
            <v>-2294</v>
          </cell>
          <cell r="G4019">
            <v>5081</v>
          </cell>
          <cell r="H4019">
            <v>10603</v>
          </cell>
        </row>
        <row r="4020">
          <cell r="A4020" t="str">
            <v>Toa Reinsurance Company of America (The) (D779) P20303901: Net Investment Income</v>
          </cell>
          <cell r="B4020" t="str">
            <v>Toa Reinsurance Company of America (The) (D779)</v>
          </cell>
          <cell r="C4020" t="str">
            <v>P20303901: Net Investment Income</v>
          </cell>
          <cell r="D4020">
            <v>4696</v>
          </cell>
          <cell r="E4020">
            <v>4389</v>
          </cell>
          <cell r="F4020">
            <v>6587</v>
          </cell>
          <cell r="G4020">
            <v>9315</v>
          </cell>
          <cell r="H4020">
            <v>-1958</v>
          </cell>
        </row>
        <row r="4021">
          <cell r="A4021" t="str">
            <v>Toa Reinsurance Company of America (The) (D779) P20308901: NET INCOME</v>
          </cell>
          <cell r="B4021" t="str">
            <v>Toa Reinsurance Company of America (The) (D779)</v>
          </cell>
          <cell r="C4021" t="str">
            <v>P20308901: NET INCOME</v>
          </cell>
          <cell r="D4021">
            <v>11507</v>
          </cell>
          <cell r="E4021">
            <v>3833</v>
          </cell>
          <cell r="F4021">
            <v>2885</v>
          </cell>
          <cell r="G4021">
            <v>10468</v>
          </cell>
          <cell r="H4021">
            <v>6371</v>
          </cell>
        </row>
        <row r="4022">
          <cell r="A4022" t="str">
            <v>Toa Reinsurance Company of America (The) (D779) P20451101: Transfers from (to) Head Office - Subtotal</v>
          </cell>
          <cell r="B4022" t="str">
            <v>Toa Reinsurance Company of America (The) (D779)</v>
          </cell>
          <cell r="C4022" t="str">
            <v>P20451101: Transfers from (to) Head Office - Subtotal</v>
          </cell>
          <cell r="D4022">
            <v>-12996</v>
          </cell>
          <cell r="E4022">
            <v>-5073</v>
          </cell>
          <cell r="F4022">
            <v>-2854</v>
          </cell>
          <cell r="G4022">
            <v>5718</v>
          </cell>
          <cell r="H4022">
            <v>11013</v>
          </cell>
        </row>
        <row r="4023">
          <cell r="A4023" t="str">
            <v>Toa Reinsurance Company of America (The) (D779) P20452001: Advances (Returns)</v>
          </cell>
          <cell r="B4023" t="str">
            <v>Toa Reinsurance Company of America (The) (D779)</v>
          </cell>
          <cell r="C4023" t="str">
            <v>P20452001: Advances (Returns)</v>
          </cell>
          <cell r="D4023">
            <v>0</v>
          </cell>
          <cell r="E4023">
            <v>0</v>
          </cell>
          <cell r="F4023">
            <v>0</v>
          </cell>
          <cell r="G4023">
            <v>0</v>
          </cell>
          <cell r="H4023">
            <v>0</v>
          </cell>
        </row>
        <row r="4024">
          <cell r="A4024" t="str">
            <v>Toa Reinsurance Company of America (The) (D779) P30610101: Capital available</v>
          </cell>
          <cell r="B4024" t="str">
            <v>Toa Reinsurance Company of America (The) (D779)</v>
          </cell>
          <cell r="C4024" t="str">
            <v>P30610101: Capital available</v>
          </cell>
        </row>
        <row r="4025">
          <cell r="A4025" t="str">
            <v>Toa Reinsurance Company of America (The) (D779) P30610901: Total Capital Available</v>
          </cell>
          <cell r="B4025" t="str">
            <v>Toa Reinsurance Company of America (The) (D779)</v>
          </cell>
          <cell r="C4025" t="str">
            <v>P30610901: Total Capital Available</v>
          </cell>
        </row>
        <row r="4026">
          <cell r="A4026" t="str">
            <v>Toa Reinsurance Company of America (The) (D779) P30611101: Net Assets Available</v>
          </cell>
          <cell r="B4026" t="str">
            <v>Toa Reinsurance Company of America (The) (D779)</v>
          </cell>
          <cell r="C4026" t="str">
            <v>P30611101: Net Assets Available</v>
          </cell>
          <cell r="D4026">
            <v>54965</v>
          </cell>
          <cell r="E4026">
            <v>50602</v>
          </cell>
          <cell r="F4026">
            <v>50779</v>
          </cell>
          <cell r="G4026">
            <v>64332</v>
          </cell>
          <cell r="H4026">
            <v>82507</v>
          </cell>
        </row>
        <row r="4027">
          <cell r="A4027" t="str">
            <v>Toa Reinsurance Company of America (The) (D779) P30611901: Total Net Assets Available</v>
          </cell>
          <cell r="B4027" t="str">
            <v>Toa Reinsurance Company of America (The) (D779)</v>
          </cell>
          <cell r="C4027" t="str">
            <v>P30611901: Total Net Assets Available</v>
          </cell>
          <cell r="D4027">
            <v>54965</v>
          </cell>
          <cell r="E4027">
            <v>50602</v>
          </cell>
          <cell r="F4027">
            <v>50779</v>
          </cell>
          <cell r="G4027">
            <v>64332</v>
          </cell>
          <cell r="H4027">
            <v>82507</v>
          </cell>
        </row>
        <row r="4028">
          <cell r="A4028" t="str">
            <v>Toa Reinsurance Company of America (The) (D779) P30615901: Total Capital (Margin) Required at Target</v>
          </cell>
          <cell r="B4028" t="str">
            <v>Toa Reinsurance Company of America (The) (D779)</v>
          </cell>
          <cell r="C4028" t="str">
            <v>P30615901: Total Capital (Margin) Required at Target</v>
          </cell>
          <cell r="D4028">
            <v>24930</v>
          </cell>
          <cell r="E4028">
            <v>25999</v>
          </cell>
          <cell r="F4028">
            <v>26547</v>
          </cell>
          <cell r="G4028">
            <v>27375</v>
          </cell>
          <cell r="H4028">
            <v>29961</v>
          </cell>
        </row>
        <row r="4029">
          <cell r="A4029" t="str">
            <v>Toa Reinsurance Company of America (The) (D779) P30616001: Minimum Capital (Margin) Required (line 59 / 1.5)</v>
          </cell>
          <cell r="B4029" t="str">
            <v>Toa Reinsurance Company of America (The) (D779)</v>
          </cell>
          <cell r="C4029" t="str">
            <v>P30616001: Minimum Capital (Margin) Required (line 59 / 1.5)</v>
          </cell>
          <cell r="D4029">
            <v>16620</v>
          </cell>
          <cell r="E4029">
            <v>17333</v>
          </cell>
          <cell r="F4029">
            <v>17698</v>
          </cell>
          <cell r="G4029">
            <v>18250</v>
          </cell>
          <cell r="H4029">
            <v>19974</v>
          </cell>
        </row>
        <row r="4030">
          <cell r="A4030" t="str">
            <v>Toa Reinsurance Company of America (The) (D779) P30616801: Total Capital (Margin) Required at Target : Specify</v>
          </cell>
          <cell r="B4030" t="str">
            <v>Toa Reinsurance Company of America (The) (D779)</v>
          </cell>
          <cell r="C4030" t="str">
            <v>P30616801: Total Capital (Margin) Required at Target : Specify</v>
          </cell>
          <cell r="D4030">
            <v>0</v>
          </cell>
          <cell r="E4030">
            <v>0</v>
          </cell>
          <cell r="F4030">
            <v>0</v>
          </cell>
          <cell r="G4030">
            <v>0</v>
          </cell>
          <cell r="H4030">
            <v>0</v>
          </cell>
        </row>
        <row r="4031">
          <cell r="A4031" t="str">
            <v>Toa Reinsurance Company of America (The) (D779) P30616901: Total minimum capital (margin) required</v>
          </cell>
          <cell r="B4031" t="str">
            <v>Toa Reinsurance Company of America (The) (D779)</v>
          </cell>
          <cell r="C4031" t="str">
            <v>P30616901: Total minimum capital (margin) required</v>
          </cell>
          <cell r="D4031">
            <v>16620</v>
          </cell>
          <cell r="E4031">
            <v>17333</v>
          </cell>
          <cell r="F4031">
            <v>17698</v>
          </cell>
          <cell r="G4031">
            <v>18250</v>
          </cell>
          <cell r="H4031">
            <v>19974</v>
          </cell>
        </row>
        <row r="4032">
          <cell r="A4032" t="str">
            <v>Toa Reinsurance Company of America (The) (D779) P30617901: Excess Capital (Net Assets Available) over Minimum Capital (Margin) Required</v>
          </cell>
          <cell r="B4032" t="str">
            <v>Toa Reinsurance Company of America (The) (D779)</v>
          </cell>
          <cell r="C4032" t="str">
            <v>P30617901: Excess Capital (Net Assets Available) over Minimum Capital (Margin) Required</v>
          </cell>
          <cell r="D4032">
            <v>38345</v>
          </cell>
          <cell r="E4032">
            <v>33269</v>
          </cell>
          <cell r="F4032">
            <v>33081</v>
          </cell>
          <cell r="G4032">
            <v>46082</v>
          </cell>
          <cell r="H4032">
            <v>62533</v>
          </cell>
        </row>
        <row r="4033">
          <cell r="A4033" t="str">
            <v>Toa Reinsurance Company of America (The) (D779) P30619001: Ratio (Line 09 or line 19 as a % of line 69)</v>
          </cell>
          <cell r="B4033" t="str">
            <v>Toa Reinsurance Company of America (The) (D779)</v>
          </cell>
          <cell r="C4033" t="str">
            <v>P30619001: Ratio (Line 09 or line 19 as a % of line 69)</v>
          </cell>
          <cell r="D4033">
            <v>330.72</v>
          </cell>
          <cell r="E4033">
            <v>291.94</v>
          </cell>
          <cell r="F4033">
            <v>286.92</v>
          </cell>
          <cell r="G4033">
            <v>352.5</v>
          </cell>
          <cell r="H4033">
            <v>413.07</v>
          </cell>
        </row>
        <row r="4034">
          <cell r="A4034" t="str">
            <v>Tokio Marine &amp; Nichido Fire Insurance Co., Ltd. (D770) P20100101: Cash and Cash Equivalents</v>
          </cell>
          <cell r="B4034" t="str">
            <v>Tokio Marine &amp; Nichido Fire Insurance Co., Ltd. (D770)</v>
          </cell>
          <cell r="C4034" t="str">
            <v>P20100101: Cash and Cash Equivalents</v>
          </cell>
          <cell r="D4034">
            <v>15587</v>
          </cell>
          <cell r="E4034">
            <v>5419</v>
          </cell>
          <cell r="F4034">
            <v>37324</v>
          </cell>
          <cell r="G4034">
            <v>10002</v>
          </cell>
          <cell r="H4034">
            <v>18732</v>
          </cell>
        </row>
        <row r="4035">
          <cell r="A4035" t="str">
            <v>Tokio Marine &amp; Nichido Fire Insurance Co., Ltd. (D770) P20101901: Total Investments</v>
          </cell>
          <cell r="B4035" t="str">
            <v>Tokio Marine &amp; Nichido Fire Insurance Co., Ltd. (D770)</v>
          </cell>
          <cell r="C4035" t="str">
            <v>P20101901: Total Investments</v>
          </cell>
          <cell r="D4035">
            <v>115003</v>
          </cell>
          <cell r="E4035">
            <v>121460</v>
          </cell>
          <cell r="F4035">
            <v>97359</v>
          </cell>
          <cell r="G4035">
            <v>134218</v>
          </cell>
          <cell r="H4035">
            <v>129757</v>
          </cell>
        </row>
        <row r="4036">
          <cell r="A4036" t="str">
            <v>Tokio Marine &amp; Nichido Fire Insurance Co., Ltd. (D770) P20108901: TOTAL ASSETS</v>
          </cell>
          <cell r="B4036" t="str">
            <v>Tokio Marine &amp; Nichido Fire Insurance Co., Ltd. (D770)</v>
          </cell>
          <cell r="C4036" t="str">
            <v>P20108901: TOTAL ASSETS</v>
          </cell>
          <cell r="D4036">
            <v>156192</v>
          </cell>
          <cell r="E4036">
            <v>148264</v>
          </cell>
          <cell r="F4036">
            <v>161784</v>
          </cell>
          <cell r="G4036">
            <v>177711</v>
          </cell>
          <cell r="H4036">
            <v>179653</v>
          </cell>
        </row>
        <row r="4037">
          <cell r="A4037" t="str">
            <v>Tokio Marine &amp; Nichido Fire Insurance Co., Ltd. (D770) P20108902: TOTAL ASSETS - Vested</v>
          </cell>
          <cell r="B4037" t="str">
            <v>Tokio Marine &amp; Nichido Fire Insurance Co., Ltd. (D770)</v>
          </cell>
          <cell r="C4037" t="str">
            <v>P20108902: TOTAL ASSETS - Vested</v>
          </cell>
          <cell r="D4037">
            <v>125233</v>
          </cell>
          <cell r="E4037">
            <v>121808</v>
          </cell>
          <cell r="F4037">
            <v>128383</v>
          </cell>
          <cell r="G4037">
            <v>137466</v>
          </cell>
          <cell r="H4037">
            <v>141571</v>
          </cell>
        </row>
        <row r="4038">
          <cell r="A4038" t="str">
            <v>Tokio Marine &amp; Nichido Fire Insurance Co., Ltd. (D770) P20201201: Unearned Premiums</v>
          </cell>
          <cell r="B4038" t="str">
            <v>Tokio Marine &amp; Nichido Fire Insurance Co., Ltd. (D770)</v>
          </cell>
          <cell r="C4038" t="str">
            <v>P20201201: Unearned Premiums</v>
          </cell>
          <cell r="D4038">
            <v>20633</v>
          </cell>
          <cell r="E4038">
            <v>23324</v>
          </cell>
          <cell r="F4038">
            <v>28359</v>
          </cell>
          <cell r="G4038">
            <v>30210</v>
          </cell>
          <cell r="H4038">
            <v>30188</v>
          </cell>
        </row>
        <row r="4039">
          <cell r="A4039" t="str">
            <v>Tokio Marine &amp; Nichido Fire Insurance Co., Ltd. (D770) P20201301: Unpaid Claims &amp; Exp</v>
          </cell>
          <cell r="B4039" t="str">
            <v>Tokio Marine &amp; Nichido Fire Insurance Co., Ltd. (D770)</v>
          </cell>
          <cell r="C4039" t="str">
            <v>P20201301: Unpaid Claims &amp; Exp</v>
          </cell>
          <cell r="D4039">
            <v>50380</v>
          </cell>
          <cell r="E4039">
            <v>46325</v>
          </cell>
          <cell r="F4039">
            <v>52966</v>
          </cell>
          <cell r="G4039">
            <v>60433</v>
          </cell>
          <cell r="H4039">
            <v>60473</v>
          </cell>
        </row>
        <row r="4040">
          <cell r="A4040" t="str">
            <v>Tokio Marine &amp; Nichido Fire Insurance Co., Ltd. (D770) P20202901: TOTAL LIABILITIES</v>
          </cell>
          <cell r="B4040" t="str">
            <v>Tokio Marine &amp; Nichido Fire Insurance Co., Ltd. (D770)</v>
          </cell>
          <cell r="C4040" t="str">
            <v>P20202901: TOTAL LIABILITIES</v>
          </cell>
          <cell r="D4040">
            <v>87326</v>
          </cell>
          <cell r="E4040">
            <v>77844</v>
          </cell>
          <cell r="F4040">
            <v>92575</v>
          </cell>
          <cell r="G4040">
            <v>103974</v>
          </cell>
          <cell r="H4040">
            <v>102200</v>
          </cell>
        </row>
        <row r="4041">
          <cell r="A4041" t="str">
            <v>Tokio Marine &amp; Nichido Fire Insurance Co., Ltd. (D770) P20204901: TOTAL EQUITY</v>
          </cell>
          <cell r="B4041" t="str">
            <v>Tokio Marine &amp; Nichido Fire Insurance Co., Ltd. (D770)</v>
          </cell>
          <cell r="C4041" t="str">
            <v>P20204901: TOTAL EQUITY</v>
          </cell>
        </row>
        <row r="4042">
          <cell r="A4042" t="str">
            <v>Tokio Marine &amp; Nichido Fire Insurance Co., Ltd. (D770) P20206901: Total Head Office Account, Reserves and AOCI</v>
          </cell>
          <cell r="B4042" t="str">
            <v>Tokio Marine &amp; Nichido Fire Insurance Co., Ltd. (D770)</v>
          </cell>
          <cell r="C4042" t="str">
            <v>P20206901: Total Head Office Account, Reserves and AOCI</v>
          </cell>
          <cell r="D4042">
            <v>68866</v>
          </cell>
          <cell r="E4042">
            <v>70420</v>
          </cell>
          <cell r="F4042">
            <v>69209</v>
          </cell>
          <cell r="G4042">
            <v>73737</v>
          </cell>
          <cell r="H4042">
            <v>77453</v>
          </cell>
        </row>
        <row r="4043">
          <cell r="A4043" t="str">
            <v>Tokio Marine &amp; Nichido Fire Insurance Co., Ltd. (D770) P20300101: Direct Written Premiums</v>
          </cell>
          <cell r="B4043" t="str">
            <v>Tokio Marine &amp; Nichido Fire Insurance Co., Ltd. (D770)</v>
          </cell>
          <cell r="C4043" t="str">
            <v>P20300101: Direct Written Premiums</v>
          </cell>
          <cell r="D4043">
            <v>38555</v>
          </cell>
          <cell r="E4043">
            <v>39259</v>
          </cell>
          <cell r="F4043">
            <v>47631</v>
          </cell>
          <cell r="G4043">
            <v>51057</v>
          </cell>
          <cell r="H4043">
            <v>40713</v>
          </cell>
        </row>
        <row r="4044">
          <cell r="A4044" t="str">
            <v>Tokio Marine &amp; Nichido Fire Insurance Co., Ltd. (D770) P20300201: Reinsurance Assumed</v>
          </cell>
          <cell r="B4044" t="str">
            <v>Tokio Marine &amp; Nichido Fire Insurance Co., Ltd. (D770)</v>
          </cell>
          <cell r="C4044" t="str">
            <v>P20300201: Reinsurance Assumed</v>
          </cell>
          <cell r="D4044">
            <v>8699</v>
          </cell>
          <cell r="E4044">
            <v>9924</v>
          </cell>
          <cell r="F4044">
            <v>12473</v>
          </cell>
          <cell r="G4044">
            <v>14260</v>
          </cell>
          <cell r="H4044">
            <v>8852</v>
          </cell>
        </row>
        <row r="4045">
          <cell r="A4045" t="str">
            <v>Tokio Marine &amp; Nichido Fire Insurance Co., Ltd. (D770) P20300301: Reinsurance Ceded</v>
          </cell>
          <cell r="B4045" t="str">
            <v>Tokio Marine &amp; Nichido Fire Insurance Co., Ltd. (D770)</v>
          </cell>
          <cell r="C4045" t="str">
            <v>P20300301: Reinsurance Ceded</v>
          </cell>
          <cell r="D4045">
            <v>12999</v>
          </cell>
          <cell r="E4045">
            <v>12816</v>
          </cell>
          <cell r="F4045">
            <v>14281</v>
          </cell>
          <cell r="G4045">
            <v>17000</v>
          </cell>
          <cell r="H4045">
            <v>11370</v>
          </cell>
        </row>
        <row r="4046">
          <cell r="A4046" t="str">
            <v>Tokio Marine &amp; Nichido Fire Insurance Co., Ltd. (D770) P20300401: Net Premiums Written</v>
          </cell>
          <cell r="B4046" t="str">
            <v>Tokio Marine &amp; Nichido Fire Insurance Co., Ltd. (D770)</v>
          </cell>
          <cell r="C4046" t="str">
            <v>P20300401: Net Premiums Written</v>
          </cell>
          <cell r="D4046">
            <v>34255</v>
          </cell>
          <cell r="E4046">
            <v>36367</v>
          </cell>
          <cell r="F4046">
            <v>45823</v>
          </cell>
          <cell r="G4046">
            <v>48317</v>
          </cell>
          <cell r="H4046">
            <v>38195</v>
          </cell>
        </row>
        <row r="4047">
          <cell r="A4047" t="str">
            <v>Tokio Marine &amp; Nichido Fire Insurance Co., Ltd. (D770) P20300601: Net Premiums Earned</v>
          </cell>
          <cell r="B4047" t="str">
            <v>Tokio Marine &amp; Nichido Fire Insurance Co., Ltd. (D770)</v>
          </cell>
          <cell r="C4047" t="str">
            <v>P20300601: Net Premiums Earned</v>
          </cell>
          <cell r="D4047">
            <v>33690</v>
          </cell>
          <cell r="E4047">
            <v>33807</v>
          </cell>
          <cell r="F4047">
            <v>41204</v>
          </cell>
          <cell r="G4047">
            <v>46244</v>
          </cell>
          <cell r="H4047">
            <v>38921</v>
          </cell>
        </row>
        <row r="4048">
          <cell r="A4048" t="str">
            <v>Tokio Marine &amp; Nichido Fire Insurance Co., Ltd. (D770) P20306201: Gross Claims and Adjustment Expenses</v>
          </cell>
          <cell r="B4048" t="str">
            <v>Tokio Marine &amp; Nichido Fire Insurance Co., Ltd. (D770)</v>
          </cell>
          <cell r="C4048" t="str">
            <v>P20306201: Gross Claims and Adjustment Expenses</v>
          </cell>
          <cell r="D4048">
            <v>31192</v>
          </cell>
          <cell r="E4048">
            <v>32181</v>
          </cell>
          <cell r="F4048">
            <v>34534</v>
          </cell>
          <cell r="G4048">
            <v>38120</v>
          </cell>
          <cell r="H4048">
            <v>21878</v>
          </cell>
        </row>
        <row r="4049">
          <cell r="A4049" t="str">
            <v>Tokio Marine &amp; Nichido Fire Insurance Co., Ltd. (D770) P20301001: Net Claims and Adj. Exp.</v>
          </cell>
          <cell r="B4049" t="str">
            <v>Tokio Marine &amp; Nichido Fire Insurance Co., Ltd. (D770)</v>
          </cell>
          <cell r="C4049" t="str">
            <v>P20301001: Net Claims and Adj. Exp.</v>
          </cell>
          <cell r="D4049">
            <v>15571</v>
          </cell>
          <cell r="E4049">
            <v>25238</v>
          </cell>
          <cell r="F4049">
            <v>25113</v>
          </cell>
          <cell r="G4049">
            <v>26655</v>
          </cell>
          <cell r="H4049">
            <v>20701</v>
          </cell>
        </row>
        <row r="4050">
          <cell r="A4050" t="str">
            <v>Tokio Marine &amp; Nichido Fire Insurance Co., Ltd. (D770) P20300901: Total Underwriting Revenue</v>
          </cell>
          <cell r="B4050" t="str">
            <v>Tokio Marine &amp; Nichido Fire Insurance Co., Ltd. (D770)</v>
          </cell>
          <cell r="C4050" t="str">
            <v>P20300901: Total Underwriting Revenue</v>
          </cell>
          <cell r="D4050">
            <v>33699</v>
          </cell>
          <cell r="E4050">
            <v>33814</v>
          </cell>
          <cell r="F4050">
            <v>41210</v>
          </cell>
          <cell r="G4050">
            <v>46249</v>
          </cell>
          <cell r="H4050">
            <v>38926</v>
          </cell>
        </row>
        <row r="4051">
          <cell r="A4051" t="str">
            <v>Tokio Marine &amp; Nichido Fire Insurance Co., Ltd. (D770) P20306601: Gross Commissions</v>
          </cell>
          <cell r="B4051" t="str">
            <v>Tokio Marine &amp; Nichido Fire Insurance Co., Ltd. (D770)</v>
          </cell>
          <cell r="C4051" t="str">
            <v>P20306601: Gross Commissions</v>
          </cell>
          <cell r="D4051">
            <v>4904</v>
          </cell>
          <cell r="E4051">
            <v>5031</v>
          </cell>
          <cell r="F4051">
            <v>6034</v>
          </cell>
          <cell r="G4051">
            <v>7534</v>
          </cell>
          <cell r="H4051">
            <v>5104</v>
          </cell>
        </row>
        <row r="4052">
          <cell r="A4052" t="str">
            <v>Tokio Marine &amp; Nichido Fire Insurance Co., Ltd. (D770) P20306801: Ceded Commissions</v>
          </cell>
          <cell r="B4052" t="str">
            <v>Tokio Marine &amp; Nichido Fire Insurance Co., Ltd. (D770)</v>
          </cell>
          <cell r="C4052" t="str">
            <v>P20306801: Ceded Commissions</v>
          </cell>
          <cell r="D4052">
            <v>1290</v>
          </cell>
          <cell r="E4052">
            <v>1237</v>
          </cell>
          <cell r="F4052">
            <v>1306</v>
          </cell>
          <cell r="G4052">
            <v>1577</v>
          </cell>
          <cell r="H4052">
            <v>1132</v>
          </cell>
        </row>
        <row r="4053">
          <cell r="A4053" t="str">
            <v>Tokio Marine &amp; Nichido Fire Insurance Co., Ltd. (D770) P20301601: General Exp.s</v>
          </cell>
          <cell r="B4053" t="str">
            <v>Tokio Marine &amp; Nichido Fire Insurance Co., Ltd. (D770)</v>
          </cell>
          <cell r="C4053" t="str">
            <v>P20301601: General Exp.s</v>
          </cell>
          <cell r="D4053">
            <v>4997</v>
          </cell>
          <cell r="E4053">
            <v>5193</v>
          </cell>
          <cell r="F4053">
            <v>7899</v>
          </cell>
          <cell r="G4053">
            <v>7122</v>
          </cell>
          <cell r="H4053">
            <v>5049</v>
          </cell>
        </row>
        <row r="4054">
          <cell r="A4054" t="str">
            <v>Tokio Marine &amp; Nichido Fire Insurance Co., Ltd. (D770) P20301901: Total Claims and Exp.s</v>
          </cell>
          <cell r="B4054" t="str">
            <v>Tokio Marine &amp; Nichido Fire Insurance Co., Ltd. (D770)</v>
          </cell>
          <cell r="C4054" t="str">
            <v>P20301901: Total Claims and Exp.s</v>
          </cell>
          <cell r="D4054">
            <v>27547</v>
          </cell>
          <cell r="E4054">
            <v>36966</v>
          </cell>
          <cell r="F4054">
            <v>40559</v>
          </cell>
          <cell r="G4054">
            <v>43122</v>
          </cell>
          <cell r="H4054">
            <v>32256</v>
          </cell>
        </row>
        <row r="4055">
          <cell r="A4055" t="str">
            <v>Tokio Marine &amp; Nichido Fire Insurance Co., Ltd. (D770) P20302901: Underwriting Income</v>
          </cell>
          <cell r="B4055" t="str">
            <v>Tokio Marine &amp; Nichido Fire Insurance Co., Ltd. (D770)</v>
          </cell>
          <cell r="C4055" t="str">
            <v>P20302901: Underwriting Income</v>
          </cell>
          <cell r="D4055">
            <v>6152</v>
          </cell>
          <cell r="E4055">
            <v>-3152</v>
          </cell>
          <cell r="F4055">
            <v>651</v>
          </cell>
          <cell r="G4055">
            <v>3127</v>
          </cell>
          <cell r="H4055">
            <v>6670</v>
          </cell>
        </row>
        <row r="4056">
          <cell r="A4056" t="str">
            <v>Tokio Marine &amp; Nichido Fire Insurance Co., Ltd. (D770) P20303901: Net Investment Income</v>
          </cell>
          <cell r="B4056" t="str">
            <v>Tokio Marine &amp; Nichido Fire Insurance Co., Ltd. (D770)</v>
          </cell>
          <cell r="C4056" t="str">
            <v>P20303901: Net Investment Income</v>
          </cell>
          <cell r="D4056">
            <v>822</v>
          </cell>
          <cell r="E4056">
            <v>1531</v>
          </cell>
          <cell r="F4056">
            <v>2307</v>
          </cell>
          <cell r="G4056">
            <v>1866</v>
          </cell>
          <cell r="H4056">
            <v>395</v>
          </cell>
        </row>
        <row r="4057">
          <cell r="A4057" t="str">
            <v>Tokio Marine &amp; Nichido Fire Insurance Co., Ltd. (D770) P20308901: NET INCOME</v>
          </cell>
          <cell r="B4057" t="str">
            <v>Tokio Marine &amp; Nichido Fire Insurance Co., Ltd. (D770)</v>
          </cell>
          <cell r="C4057" t="str">
            <v>P20308901: NET INCOME</v>
          </cell>
          <cell r="D4057">
            <v>5023</v>
          </cell>
          <cell r="E4057">
            <v>-1065</v>
          </cell>
          <cell r="F4057">
            <v>2267</v>
          </cell>
          <cell r="G4057">
            <v>3810</v>
          </cell>
          <cell r="H4057">
            <v>5297</v>
          </cell>
        </row>
        <row r="4058">
          <cell r="A4058" t="str">
            <v>Tokio Marine &amp; Nichido Fire Insurance Co., Ltd. (D770) P20451101: Transfers from (to) Head Office - Subtotal</v>
          </cell>
          <cell r="B4058" t="str">
            <v>Tokio Marine &amp; Nichido Fire Insurance Co., Ltd. (D770)</v>
          </cell>
          <cell r="C4058" t="str">
            <v>P20451101: Transfers from (to) Head Office - Subtotal</v>
          </cell>
          <cell r="D4058">
            <v>-1516</v>
          </cell>
          <cell r="E4058">
            <v>2172</v>
          </cell>
          <cell r="F4058">
            <v>-3404</v>
          </cell>
          <cell r="G4058">
            <v>496</v>
          </cell>
          <cell r="H4058">
            <v>-1348</v>
          </cell>
        </row>
        <row r="4059">
          <cell r="A4059" t="str">
            <v>Tokio Marine &amp; Nichido Fire Insurance Co., Ltd. (D770) P20452001: Advances (Returns)</v>
          </cell>
          <cell r="B4059" t="str">
            <v>Tokio Marine &amp; Nichido Fire Insurance Co., Ltd. (D770)</v>
          </cell>
          <cell r="C4059" t="str">
            <v>P20452001: Advances (Returns)</v>
          </cell>
          <cell r="D4059">
            <v>-2700</v>
          </cell>
          <cell r="E4059">
            <v>0</v>
          </cell>
          <cell r="F4059">
            <v>-5020</v>
          </cell>
          <cell r="G4059">
            <v>0</v>
          </cell>
          <cell r="H4059">
            <v>0</v>
          </cell>
        </row>
        <row r="4060">
          <cell r="A4060" t="str">
            <v>Tokio Marine &amp; Nichido Fire Insurance Co., Ltd. (D770) P30610101: Capital available</v>
          </cell>
          <cell r="B4060" t="str">
            <v>Tokio Marine &amp; Nichido Fire Insurance Co., Ltd. (D770)</v>
          </cell>
          <cell r="C4060" t="str">
            <v>P30610101: Capital available</v>
          </cell>
        </row>
        <row r="4061">
          <cell r="A4061" t="str">
            <v>Tokio Marine &amp; Nichido Fire Insurance Co., Ltd. (D770) P30610901: Total Capital Available</v>
          </cell>
          <cell r="B4061" t="str">
            <v>Tokio Marine &amp; Nichido Fire Insurance Co., Ltd. (D770)</v>
          </cell>
          <cell r="C4061" t="str">
            <v>P30610901: Total Capital Available</v>
          </cell>
        </row>
        <row r="4062">
          <cell r="A4062" t="str">
            <v>Tokio Marine &amp; Nichido Fire Insurance Co., Ltd. (D770) P30611101: Net Assets Available</v>
          </cell>
          <cell r="B4062" t="str">
            <v>Tokio Marine &amp; Nichido Fire Insurance Co., Ltd. (D770)</v>
          </cell>
          <cell r="C4062" t="str">
            <v>P30611101: Net Assets Available</v>
          </cell>
          <cell r="D4062">
            <v>57297</v>
          </cell>
          <cell r="E4062">
            <v>58550</v>
          </cell>
          <cell r="F4062">
            <v>53534</v>
          </cell>
          <cell r="G4062">
            <v>53555</v>
          </cell>
          <cell r="H4062">
            <v>61177</v>
          </cell>
        </row>
        <row r="4063">
          <cell r="A4063" t="str">
            <v>Tokio Marine &amp; Nichido Fire Insurance Co., Ltd. (D770) P30611901: Total Net Assets Available</v>
          </cell>
          <cell r="B4063" t="str">
            <v>Tokio Marine &amp; Nichido Fire Insurance Co., Ltd. (D770)</v>
          </cell>
          <cell r="C4063" t="str">
            <v>P30611901: Total Net Assets Available</v>
          </cell>
          <cell r="D4063">
            <v>57297</v>
          </cell>
          <cell r="E4063">
            <v>58550</v>
          </cell>
          <cell r="F4063">
            <v>53534</v>
          </cell>
          <cell r="G4063">
            <v>53555</v>
          </cell>
          <cell r="H4063">
            <v>61177</v>
          </cell>
        </row>
        <row r="4064">
          <cell r="A4064" t="str">
            <v>Tokio Marine &amp; Nichido Fire Insurance Co., Ltd. (D770) P30615901: Total Capital (Margin) Required at Target</v>
          </cell>
          <cell r="B4064" t="str">
            <v>Tokio Marine &amp; Nichido Fire Insurance Co., Ltd. (D770)</v>
          </cell>
          <cell r="C4064" t="str">
            <v>P30615901: Total Capital (Margin) Required at Target</v>
          </cell>
          <cell r="D4064">
            <v>13010</v>
          </cell>
          <cell r="E4064">
            <v>13165</v>
          </cell>
          <cell r="F4064">
            <v>16301</v>
          </cell>
          <cell r="G4064">
            <v>19151</v>
          </cell>
          <cell r="H4064">
            <v>17770</v>
          </cell>
        </row>
        <row r="4065">
          <cell r="A4065" t="str">
            <v>Tokio Marine &amp; Nichido Fire Insurance Co., Ltd. (D770) P30616001: Minimum Capital (Margin) Required (line 59 / 1.5)</v>
          </cell>
          <cell r="B4065" t="str">
            <v>Tokio Marine &amp; Nichido Fire Insurance Co., Ltd. (D770)</v>
          </cell>
          <cell r="C4065" t="str">
            <v>P30616001: Minimum Capital (Margin) Required (line 59 / 1.5)</v>
          </cell>
          <cell r="D4065">
            <v>8673</v>
          </cell>
          <cell r="E4065">
            <v>8777</v>
          </cell>
          <cell r="F4065">
            <v>10867</v>
          </cell>
          <cell r="G4065">
            <v>12767</v>
          </cell>
          <cell r="H4065">
            <v>11847</v>
          </cell>
        </row>
        <row r="4066">
          <cell r="A4066" t="str">
            <v>Tokio Marine &amp; Nichido Fire Insurance Co., Ltd. (D770) P30616801: Total Capital (Margin) Required at Target : Specify</v>
          </cell>
          <cell r="B4066" t="str">
            <v>Tokio Marine &amp; Nichido Fire Insurance Co., Ltd. (D770)</v>
          </cell>
          <cell r="C4066" t="str">
            <v>P30616801: Total Capital (Margin) Required at Target : Specify</v>
          </cell>
          <cell r="D4066">
            <v>0</v>
          </cell>
          <cell r="E4066">
            <v>0</v>
          </cell>
          <cell r="F4066">
            <v>0</v>
          </cell>
          <cell r="G4066">
            <v>0</v>
          </cell>
          <cell r="H4066">
            <v>0</v>
          </cell>
        </row>
        <row r="4067">
          <cell r="A4067" t="str">
            <v>Tokio Marine &amp; Nichido Fire Insurance Co., Ltd. (D770) P30616901: Total minimum capital (margin) required</v>
          </cell>
          <cell r="B4067" t="str">
            <v>Tokio Marine &amp; Nichido Fire Insurance Co., Ltd. (D770)</v>
          </cell>
          <cell r="C4067" t="str">
            <v>P30616901: Total minimum capital (margin) required</v>
          </cell>
          <cell r="D4067">
            <v>8673</v>
          </cell>
          <cell r="E4067">
            <v>8777</v>
          </cell>
          <cell r="F4067">
            <v>10867</v>
          </cell>
          <cell r="G4067">
            <v>12767</v>
          </cell>
          <cell r="H4067">
            <v>11847</v>
          </cell>
        </row>
        <row r="4068">
          <cell r="A4068" t="str">
            <v>Tokio Marine &amp; Nichido Fire Insurance Co., Ltd. (D770) P30617901: Excess Capital (Net Assets Available) over Minimum Capital (Margin) Required</v>
          </cell>
          <cell r="B4068" t="str">
            <v>Tokio Marine &amp; Nichido Fire Insurance Co., Ltd. (D770)</v>
          </cell>
          <cell r="C4068" t="str">
            <v>P30617901: Excess Capital (Net Assets Available) over Minimum Capital (Margin) Required</v>
          </cell>
          <cell r="D4068">
            <v>48624</v>
          </cell>
          <cell r="E4068">
            <v>49773</v>
          </cell>
          <cell r="F4068">
            <v>42667</v>
          </cell>
          <cell r="G4068">
            <v>40788</v>
          </cell>
          <cell r="H4068">
            <v>49330</v>
          </cell>
        </row>
        <row r="4069">
          <cell r="A4069" t="str">
            <v>Tokio Marine &amp; Nichido Fire Insurance Co., Ltd. (D770) P30619001: Ratio (Line 09 or line 19 as a % of line 69)</v>
          </cell>
          <cell r="B4069" t="str">
            <v>Tokio Marine &amp; Nichido Fire Insurance Co., Ltd. (D770)</v>
          </cell>
          <cell r="C4069" t="str">
            <v>P30619001: Ratio (Line 09 or line 19 as a % of line 69)</v>
          </cell>
          <cell r="D4069">
            <v>660.64</v>
          </cell>
          <cell r="E4069">
            <v>667.08</v>
          </cell>
          <cell r="F4069">
            <v>492.63</v>
          </cell>
          <cell r="G4069">
            <v>419.48</v>
          </cell>
          <cell r="H4069">
            <v>516.39</v>
          </cell>
        </row>
        <row r="4070">
          <cell r="A4070" t="str">
            <v>Traders General Insurance Company (A820) P20100101: Cash and Cash Equivalents</v>
          </cell>
          <cell r="B4070" t="str">
            <v>Traders General Insurance Company (A820)</v>
          </cell>
          <cell r="C4070" t="str">
            <v>P20100101: Cash and Cash Equivalents</v>
          </cell>
          <cell r="D4070">
            <v>0</v>
          </cell>
          <cell r="E4070">
            <v>627</v>
          </cell>
          <cell r="F4070">
            <v>7607</v>
          </cell>
          <cell r="G4070">
            <v>14188</v>
          </cell>
          <cell r="H4070">
            <v>13295</v>
          </cell>
        </row>
        <row r="4071">
          <cell r="A4071" t="str">
            <v>Traders General Insurance Company (A820) P20101901: Total Investments</v>
          </cell>
          <cell r="B4071" t="str">
            <v>Traders General Insurance Company (A820)</v>
          </cell>
          <cell r="C4071" t="str">
            <v>P20101901: Total Investments</v>
          </cell>
          <cell r="D4071">
            <v>3986</v>
          </cell>
          <cell r="E4071">
            <v>3986</v>
          </cell>
          <cell r="F4071">
            <v>3986</v>
          </cell>
          <cell r="G4071">
            <v>3986</v>
          </cell>
          <cell r="H4071">
            <v>3986</v>
          </cell>
        </row>
        <row r="4072">
          <cell r="A4072" t="str">
            <v>Traders General Insurance Company (A820) P20108901: TOTAL ASSETS</v>
          </cell>
          <cell r="B4072" t="str">
            <v>Traders General Insurance Company (A820)</v>
          </cell>
          <cell r="C4072" t="str">
            <v>P20108901: TOTAL ASSETS</v>
          </cell>
          <cell r="D4072">
            <v>1199692</v>
          </cell>
          <cell r="E4072">
            <v>1234938</v>
          </cell>
          <cell r="F4072">
            <v>1370335</v>
          </cell>
          <cell r="G4072">
            <v>1440027</v>
          </cell>
          <cell r="H4072">
            <v>1521305</v>
          </cell>
        </row>
        <row r="4073">
          <cell r="A4073" t="str">
            <v>Traders General Insurance Company (A820) P20108902: TOTAL ASSETS - Vested</v>
          </cell>
          <cell r="B4073" t="str">
            <v>Traders General Insurance Company (A820)</v>
          </cell>
          <cell r="C4073" t="str">
            <v>P20108902: TOTAL ASSETS - Vested</v>
          </cell>
        </row>
        <row r="4074">
          <cell r="A4074" t="str">
            <v>Traders General Insurance Company (A820) P20201201: Unearned Premiums</v>
          </cell>
          <cell r="B4074" t="str">
            <v>Traders General Insurance Company (A820)</v>
          </cell>
          <cell r="C4074" t="str">
            <v>P20201201: Unearned Premiums</v>
          </cell>
          <cell r="D4074">
            <v>323647</v>
          </cell>
          <cell r="E4074">
            <v>340910</v>
          </cell>
          <cell r="F4074">
            <v>340330</v>
          </cell>
          <cell r="G4074">
            <v>356083</v>
          </cell>
          <cell r="H4074">
            <v>369999</v>
          </cell>
        </row>
        <row r="4075">
          <cell r="A4075" t="str">
            <v>Traders General Insurance Company (A820) P20201301: Unpaid Claims &amp; Exp</v>
          </cell>
          <cell r="B4075" t="str">
            <v>Traders General Insurance Company (A820)</v>
          </cell>
          <cell r="C4075" t="str">
            <v>P20201301: Unpaid Claims &amp; Exp</v>
          </cell>
          <cell r="D4075">
            <v>654099</v>
          </cell>
          <cell r="E4075">
            <v>655225</v>
          </cell>
          <cell r="F4075">
            <v>596361</v>
          </cell>
          <cell r="G4075">
            <v>623580</v>
          </cell>
          <cell r="H4075">
            <v>667594</v>
          </cell>
        </row>
        <row r="4076">
          <cell r="A4076" t="str">
            <v>Traders General Insurance Company (A820) P20202901: TOTAL LIABILITIES</v>
          </cell>
          <cell r="B4076" t="str">
            <v>Traders General Insurance Company (A820)</v>
          </cell>
          <cell r="C4076" t="str">
            <v>P20202901: TOTAL LIABILITIES</v>
          </cell>
          <cell r="D4076">
            <v>1020273</v>
          </cell>
          <cell r="E4076">
            <v>1041137</v>
          </cell>
          <cell r="F4076">
            <v>1190787</v>
          </cell>
          <cell r="G4076">
            <v>1269584</v>
          </cell>
          <cell r="H4076">
            <v>1328643</v>
          </cell>
        </row>
        <row r="4077">
          <cell r="A4077" t="str">
            <v>Traders General Insurance Company (A820) P20204901: TOTAL EQUITY</v>
          </cell>
          <cell r="B4077" t="str">
            <v>Traders General Insurance Company (A820)</v>
          </cell>
          <cell r="C4077" t="str">
            <v>P20204901: TOTAL EQUITY</v>
          </cell>
          <cell r="D4077">
            <v>179419</v>
          </cell>
          <cell r="E4077">
            <v>193801</v>
          </cell>
          <cell r="F4077">
            <v>179548</v>
          </cell>
          <cell r="G4077">
            <v>170443</v>
          </cell>
          <cell r="H4077">
            <v>192662</v>
          </cell>
        </row>
        <row r="4078">
          <cell r="A4078" t="str">
            <v>Traders General Insurance Company (A820) P20206901: Total Head Office Account, Reserves and AOCI</v>
          </cell>
          <cell r="B4078" t="str">
            <v>Traders General Insurance Company (A820)</v>
          </cell>
          <cell r="C4078" t="str">
            <v>P20206901: Total Head Office Account, Reserves and AOCI</v>
          </cell>
        </row>
        <row r="4079">
          <cell r="A4079" t="str">
            <v>Traders General Insurance Company (A820) P20300101: Direct Written Premiums</v>
          </cell>
          <cell r="B4079" t="str">
            <v>Traders General Insurance Company (A820)</v>
          </cell>
          <cell r="C4079" t="str">
            <v>P20300101: Direct Written Premiums</v>
          </cell>
          <cell r="D4079">
            <v>456397</v>
          </cell>
          <cell r="E4079">
            <v>509140</v>
          </cell>
          <cell r="F4079">
            <v>503308</v>
          </cell>
          <cell r="G4079">
            <v>518916</v>
          </cell>
          <cell r="H4079">
            <v>396485</v>
          </cell>
        </row>
        <row r="4080">
          <cell r="A4080" t="str">
            <v>Traders General Insurance Company (A820) P20300201: Reinsurance Assumed</v>
          </cell>
          <cell r="B4080" t="str">
            <v>Traders General Insurance Company (A820)</v>
          </cell>
          <cell r="C4080" t="str">
            <v>P20300201: Reinsurance Assumed</v>
          </cell>
          <cell r="D4080">
            <v>204252</v>
          </cell>
          <cell r="E4080">
            <v>165921</v>
          </cell>
          <cell r="F4080">
            <v>68887</v>
          </cell>
          <cell r="G4080">
            <v>161351</v>
          </cell>
          <cell r="H4080">
            <v>125542</v>
          </cell>
        </row>
        <row r="4081">
          <cell r="A4081" t="str">
            <v>Traders General Insurance Company (A820) P20300301: Reinsurance Ceded</v>
          </cell>
          <cell r="B4081" t="str">
            <v>Traders General Insurance Company (A820)</v>
          </cell>
          <cell r="C4081" t="str">
            <v>P20300301: Reinsurance Ceded</v>
          </cell>
          <cell r="D4081">
            <v>153102</v>
          </cell>
          <cell r="E4081">
            <v>207687</v>
          </cell>
          <cell r="F4081">
            <v>395538</v>
          </cell>
          <cell r="G4081">
            <v>279946</v>
          </cell>
          <cell r="H4081">
            <v>210099</v>
          </cell>
        </row>
        <row r="4082">
          <cell r="A4082" t="str">
            <v>Traders General Insurance Company (A820) P20300401: Net Premiums Written</v>
          </cell>
          <cell r="B4082" t="str">
            <v>Traders General Insurance Company (A820)</v>
          </cell>
          <cell r="C4082" t="str">
            <v>P20300401: Net Premiums Written</v>
          </cell>
          <cell r="D4082">
            <v>507547</v>
          </cell>
          <cell r="E4082">
            <v>467374</v>
          </cell>
          <cell r="F4082">
            <v>176657</v>
          </cell>
          <cell r="G4082">
            <v>400321</v>
          </cell>
          <cell r="H4082">
            <v>311928</v>
          </cell>
        </row>
        <row r="4083">
          <cell r="A4083" t="str">
            <v>Traders General Insurance Company (A820) P20300601: Net Premiums Earned</v>
          </cell>
          <cell r="B4083" t="str">
            <v>Traders General Insurance Company (A820)</v>
          </cell>
          <cell r="C4083" t="str">
            <v>P20300601: Net Premiums Earned</v>
          </cell>
          <cell r="D4083">
            <v>484061</v>
          </cell>
          <cell r="E4083">
            <v>472001</v>
          </cell>
          <cell r="F4083">
            <v>229397</v>
          </cell>
          <cell r="G4083">
            <v>393095</v>
          </cell>
          <cell r="H4083">
            <v>302460</v>
          </cell>
        </row>
        <row r="4084">
          <cell r="A4084" t="str">
            <v>Traders General Insurance Company (A820) P20306201: Gross Claims and Adjustment Expenses</v>
          </cell>
          <cell r="B4084" t="str">
            <v>Traders General Insurance Company (A820)</v>
          </cell>
          <cell r="C4084" t="str">
            <v>P20306201: Gross Claims and Adjustment Expenses</v>
          </cell>
          <cell r="D4084">
            <v>433396</v>
          </cell>
          <cell r="E4084">
            <v>457333</v>
          </cell>
          <cell r="F4084">
            <v>362953</v>
          </cell>
          <cell r="G4084">
            <v>408491</v>
          </cell>
          <cell r="H4084">
            <v>290041</v>
          </cell>
        </row>
        <row r="4085">
          <cell r="A4085" t="str">
            <v>Traders General Insurance Company (A820) P20301001: Net Claims and Adj. Exp.</v>
          </cell>
          <cell r="B4085" t="str">
            <v>Traders General Insurance Company (A820)</v>
          </cell>
          <cell r="C4085" t="str">
            <v>P20301001: Net Claims and Adj. Exp.</v>
          </cell>
          <cell r="D4085">
            <v>362113</v>
          </cell>
          <cell r="E4085">
            <v>331069</v>
          </cell>
          <cell r="F4085">
            <v>103954</v>
          </cell>
          <cell r="G4085">
            <v>256642</v>
          </cell>
          <cell r="H4085">
            <v>162284</v>
          </cell>
        </row>
        <row r="4086">
          <cell r="A4086" t="str">
            <v>Traders General Insurance Company (A820) P20300901: Total Underwriting Revenue</v>
          </cell>
          <cell r="B4086" t="str">
            <v>Traders General Insurance Company (A820)</v>
          </cell>
          <cell r="C4086" t="str">
            <v>P20300901: Total Underwriting Revenue</v>
          </cell>
          <cell r="D4086">
            <v>484061</v>
          </cell>
          <cell r="E4086">
            <v>472001</v>
          </cell>
          <cell r="F4086">
            <v>229397</v>
          </cell>
          <cell r="G4086">
            <v>393095</v>
          </cell>
          <cell r="H4086">
            <v>302460</v>
          </cell>
        </row>
        <row r="4087">
          <cell r="A4087" t="str">
            <v>Traders General Insurance Company (A820) P20306601: Gross Commissions</v>
          </cell>
          <cell r="B4087" t="str">
            <v>Traders General Insurance Company (A820)</v>
          </cell>
          <cell r="C4087" t="str">
            <v>P20306601: Gross Commissions</v>
          </cell>
          <cell r="D4087">
            <v>116245</v>
          </cell>
          <cell r="E4087">
            <v>115319</v>
          </cell>
          <cell r="F4087">
            <v>119060</v>
          </cell>
          <cell r="G4087">
            <v>118012</v>
          </cell>
          <cell r="H4087">
            <v>104675</v>
          </cell>
        </row>
        <row r="4088">
          <cell r="A4088" t="str">
            <v>Traders General Insurance Company (A820) P20306801: Ceded Commissions</v>
          </cell>
          <cell r="B4088" t="str">
            <v>Traders General Insurance Company (A820)</v>
          </cell>
          <cell r="C4088" t="str">
            <v>P20306801: Ceded Commissions</v>
          </cell>
          <cell r="D4088">
            <v>36517</v>
          </cell>
          <cell r="E4088">
            <v>34839</v>
          </cell>
          <cell r="F4088">
            <v>42595</v>
          </cell>
          <cell r="G4088">
            <v>34559</v>
          </cell>
          <cell r="H4088">
            <v>37114</v>
          </cell>
        </row>
        <row r="4089">
          <cell r="A4089" t="str">
            <v>Traders General Insurance Company (A820) P20301601: General Exp.s</v>
          </cell>
          <cell r="B4089" t="str">
            <v>Traders General Insurance Company (A820)</v>
          </cell>
          <cell r="C4089" t="str">
            <v>P20301601: General Exp.s</v>
          </cell>
          <cell r="D4089">
            <v>47327</v>
          </cell>
          <cell r="E4089">
            <v>48749</v>
          </cell>
          <cell r="F4089">
            <v>38811</v>
          </cell>
          <cell r="G4089">
            <v>39226</v>
          </cell>
          <cell r="H4089">
            <v>28594</v>
          </cell>
        </row>
        <row r="4090">
          <cell r="A4090" t="str">
            <v>Traders General Insurance Company (A820) P20301901: Total Claims and Exp.s</v>
          </cell>
          <cell r="B4090" t="str">
            <v>Traders General Insurance Company (A820)</v>
          </cell>
          <cell r="C4090" t="str">
            <v>P20301901: Total Claims and Exp.s</v>
          </cell>
          <cell r="D4090">
            <v>507064</v>
          </cell>
          <cell r="E4090">
            <v>478770</v>
          </cell>
          <cell r="F4090">
            <v>235289</v>
          </cell>
          <cell r="G4090">
            <v>393729</v>
          </cell>
          <cell r="H4090">
            <v>269487</v>
          </cell>
        </row>
        <row r="4091">
          <cell r="A4091" t="str">
            <v>Traders General Insurance Company (A820) P20302901: Underwriting Income</v>
          </cell>
          <cell r="B4091" t="str">
            <v>Traders General Insurance Company (A820)</v>
          </cell>
          <cell r="C4091" t="str">
            <v>P20302901: Underwriting Income</v>
          </cell>
          <cell r="D4091">
            <v>-23003</v>
          </cell>
          <cell r="E4091">
            <v>-6769</v>
          </cell>
          <cell r="F4091">
            <v>-5892</v>
          </cell>
          <cell r="G4091">
            <v>-634</v>
          </cell>
          <cell r="H4091">
            <v>32973</v>
          </cell>
        </row>
        <row r="4092">
          <cell r="A4092" t="str">
            <v>Traders General Insurance Company (A820) P20303901: Net Investment Income</v>
          </cell>
          <cell r="B4092" t="str">
            <v>Traders General Insurance Company (A820)</v>
          </cell>
          <cell r="C4092" t="str">
            <v>P20303901: Net Investment Income</v>
          </cell>
          <cell r="D4092">
            <v>-246</v>
          </cell>
          <cell r="E4092">
            <v>84</v>
          </cell>
          <cell r="F4092">
            <v>-576</v>
          </cell>
          <cell r="G4092">
            <v>-934</v>
          </cell>
          <cell r="H4092">
            <v>-764</v>
          </cell>
        </row>
        <row r="4093">
          <cell r="A4093" t="str">
            <v>Traders General Insurance Company (A820) P20308901: NET INCOME</v>
          </cell>
          <cell r="B4093" t="str">
            <v>Traders General Insurance Company (A820)</v>
          </cell>
          <cell r="C4093" t="str">
            <v>P20308901: NET INCOME</v>
          </cell>
          <cell r="D4093">
            <v>-5196</v>
          </cell>
          <cell r="E4093">
            <v>4478</v>
          </cell>
          <cell r="F4093">
            <v>10714</v>
          </cell>
          <cell r="G4093">
            <v>18127</v>
          </cell>
          <cell r="H4093">
            <v>23354</v>
          </cell>
        </row>
        <row r="4094">
          <cell r="A4094" t="str">
            <v>Traders General Insurance Company (A820) P20451101: Transfers from (to) Head Office - Subtotal</v>
          </cell>
          <cell r="B4094" t="str">
            <v>Traders General Insurance Company (A820)</v>
          </cell>
          <cell r="C4094" t="str">
            <v>P20451101: Transfers from (to) Head Office - Subtotal</v>
          </cell>
        </row>
        <row r="4095">
          <cell r="A4095" t="str">
            <v>Traders General Insurance Company (A820) P20452001: Advances (Returns)</v>
          </cell>
          <cell r="B4095" t="str">
            <v>Traders General Insurance Company (A820)</v>
          </cell>
          <cell r="C4095" t="str">
            <v>P20452001: Advances (Returns)</v>
          </cell>
        </row>
        <row r="4096">
          <cell r="A4096" t="str">
            <v>Traders General Insurance Company (A820) P30610101: Capital available</v>
          </cell>
          <cell r="B4096" t="str">
            <v>Traders General Insurance Company (A820)</v>
          </cell>
          <cell r="C4096" t="str">
            <v>P30610101: Capital available</v>
          </cell>
          <cell r="D4096">
            <v>160237</v>
          </cell>
          <cell r="E4096">
            <v>175870</v>
          </cell>
          <cell r="F4096">
            <v>164159</v>
          </cell>
          <cell r="G4096">
            <v>156961</v>
          </cell>
          <cell r="H4096">
            <v>188173</v>
          </cell>
        </row>
        <row r="4097">
          <cell r="A4097" t="str">
            <v>Traders General Insurance Company (A820) P30610901: Total Capital Available</v>
          </cell>
          <cell r="B4097" t="str">
            <v>Traders General Insurance Company (A820)</v>
          </cell>
          <cell r="C4097" t="str">
            <v>P30610901: Total Capital Available</v>
          </cell>
          <cell r="D4097">
            <v>160237</v>
          </cell>
          <cell r="E4097">
            <v>175870</v>
          </cell>
          <cell r="F4097">
            <v>164159</v>
          </cell>
          <cell r="G4097">
            <v>156961</v>
          </cell>
          <cell r="H4097">
            <v>188173</v>
          </cell>
        </row>
        <row r="4098">
          <cell r="A4098" t="str">
            <v>Traders General Insurance Company (A820) P30611101: Net Assets Available</v>
          </cell>
          <cell r="B4098" t="str">
            <v>Traders General Insurance Company (A820)</v>
          </cell>
          <cell r="C4098" t="str">
            <v>P30611101: Net Assets Available</v>
          </cell>
        </row>
        <row r="4099">
          <cell r="A4099" t="str">
            <v>Traders General Insurance Company (A820) P30611901: Total Net Assets Available</v>
          </cell>
          <cell r="B4099" t="str">
            <v>Traders General Insurance Company (A820)</v>
          </cell>
          <cell r="C4099" t="str">
            <v>P30611901: Total Net Assets Available</v>
          </cell>
        </row>
        <row r="4100">
          <cell r="A4100" t="str">
            <v>Traders General Insurance Company (A820) P30615901: Total Capital (Margin) Required at Target</v>
          </cell>
          <cell r="B4100" t="str">
            <v>Traders General Insurance Company (A820)</v>
          </cell>
          <cell r="C4100" t="str">
            <v>P30615901: Total Capital (Margin) Required at Target</v>
          </cell>
          <cell r="D4100">
            <v>129059</v>
          </cell>
          <cell r="E4100">
            <v>129501</v>
          </cell>
          <cell r="F4100">
            <v>109166</v>
          </cell>
          <cell r="G4100">
            <v>116043</v>
          </cell>
          <cell r="H4100">
            <v>122916</v>
          </cell>
        </row>
        <row r="4101">
          <cell r="A4101" t="str">
            <v>Traders General Insurance Company (A820) P30616001: Minimum Capital (Margin) Required (line 59 / 1.5)</v>
          </cell>
          <cell r="B4101" t="str">
            <v>Traders General Insurance Company (A820)</v>
          </cell>
          <cell r="C4101" t="str">
            <v>P30616001: Minimum Capital (Margin) Required (line 59 / 1.5)</v>
          </cell>
          <cell r="D4101">
            <v>86039</v>
          </cell>
          <cell r="E4101">
            <v>86334</v>
          </cell>
          <cell r="F4101">
            <v>72777</v>
          </cell>
          <cell r="G4101">
            <v>77362</v>
          </cell>
          <cell r="H4101">
            <v>81944</v>
          </cell>
        </row>
        <row r="4102">
          <cell r="A4102" t="str">
            <v>Traders General Insurance Company (A820) P30616801: Total Capital (Margin) Required at Target : Specify</v>
          </cell>
          <cell r="B4102" t="str">
            <v>Traders General Insurance Company (A820)</v>
          </cell>
          <cell r="C4102" t="str">
            <v>P30616801: Total Capital (Margin) Required at Target : Specify</v>
          </cell>
          <cell r="D4102">
            <v>0</v>
          </cell>
          <cell r="E4102">
            <v>0</v>
          </cell>
          <cell r="F4102">
            <v>0</v>
          </cell>
          <cell r="G4102">
            <v>0</v>
          </cell>
          <cell r="H4102">
            <v>0</v>
          </cell>
        </row>
        <row r="4103">
          <cell r="A4103" t="str">
            <v>Traders General Insurance Company (A820) P30616901: Total minimum capital (margin) required</v>
          </cell>
          <cell r="B4103" t="str">
            <v>Traders General Insurance Company (A820)</v>
          </cell>
          <cell r="C4103" t="str">
            <v>P30616901: Total minimum capital (margin) required</v>
          </cell>
          <cell r="D4103">
            <v>86039</v>
          </cell>
          <cell r="E4103">
            <v>86334</v>
          </cell>
          <cell r="F4103">
            <v>72777</v>
          </cell>
          <cell r="G4103">
            <v>77362</v>
          </cell>
          <cell r="H4103">
            <v>81944</v>
          </cell>
        </row>
        <row r="4104">
          <cell r="A4104" t="str">
            <v>Traders General Insurance Company (A820) P30617901: Excess Capital (Net Assets Available) over Minimum Capital (Margin) Required</v>
          </cell>
          <cell r="B4104" t="str">
            <v>Traders General Insurance Company (A820)</v>
          </cell>
          <cell r="C4104" t="str">
            <v>P30617901: Excess Capital (Net Assets Available) over Minimum Capital (Margin) Required</v>
          </cell>
          <cell r="D4104">
            <v>74198</v>
          </cell>
          <cell r="E4104">
            <v>89536</v>
          </cell>
          <cell r="F4104">
            <v>91382</v>
          </cell>
          <cell r="G4104">
            <v>79599</v>
          </cell>
          <cell r="H4104">
            <v>106229</v>
          </cell>
        </row>
        <row r="4105">
          <cell r="A4105" t="str">
            <v>Traders General Insurance Company (A820) P30619001: Ratio (Line 09 or line 19 as a % of line 69)</v>
          </cell>
          <cell r="B4105" t="str">
            <v>Traders General Insurance Company (A820)</v>
          </cell>
          <cell r="C4105" t="str">
            <v>P30619001: Ratio (Line 09 or line 19 as a % of line 69)</v>
          </cell>
          <cell r="D4105">
            <v>186.24</v>
          </cell>
          <cell r="E4105">
            <v>203.71</v>
          </cell>
          <cell r="F4105">
            <v>225.56</v>
          </cell>
          <cell r="G4105">
            <v>202.89</v>
          </cell>
          <cell r="H4105">
            <v>229.64</v>
          </cell>
        </row>
        <row r="4106">
          <cell r="A4106" t="str">
            <v>Trafalgar Insurance Company of Canada (A823) P20100101: Cash and Cash Equivalents</v>
          </cell>
          <cell r="B4106" t="str">
            <v>Trafalgar Insurance Company of Canada (A823)</v>
          </cell>
          <cell r="C4106" t="str">
            <v>P20100101: Cash and Cash Equivalents</v>
          </cell>
          <cell r="D4106">
            <v>1050</v>
          </cell>
          <cell r="E4106">
            <v>1936</v>
          </cell>
          <cell r="F4106">
            <v>1720</v>
          </cell>
          <cell r="G4106">
            <v>11664</v>
          </cell>
          <cell r="H4106">
            <v>1961</v>
          </cell>
        </row>
        <row r="4107">
          <cell r="A4107" t="str">
            <v>Trafalgar Insurance Company of Canada (A823) P20101901: Total Investments</v>
          </cell>
          <cell r="B4107" t="str">
            <v>Trafalgar Insurance Company of Canada (A823)</v>
          </cell>
          <cell r="C4107" t="str">
            <v>P20101901: Total Investments</v>
          </cell>
          <cell r="D4107">
            <v>734499</v>
          </cell>
          <cell r="E4107">
            <v>706716</v>
          </cell>
          <cell r="F4107">
            <v>762309</v>
          </cell>
          <cell r="G4107">
            <v>819778</v>
          </cell>
          <cell r="H4107">
            <v>28451</v>
          </cell>
        </row>
        <row r="4108">
          <cell r="A4108" t="str">
            <v>Trafalgar Insurance Company of Canada (A823) P20108901: TOTAL ASSETS</v>
          </cell>
          <cell r="B4108" t="str">
            <v>Trafalgar Insurance Company of Canada (A823)</v>
          </cell>
          <cell r="C4108" t="str">
            <v>P20108901: TOTAL ASSETS</v>
          </cell>
          <cell r="D4108">
            <v>1054298</v>
          </cell>
          <cell r="E4108">
            <v>790709</v>
          </cell>
          <cell r="F4108">
            <v>836181</v>
          </cell>
          <cell r="G4108">
            <v>911975</v>
          </cell>
          <cell r="H4108">
            <v>967350</v>
          </cell>
        </row>
        <row r="4109">
          <cell r="A4109" t="str">
            <v>Trafalgar Insurance Company of Canada (A823) P20108902: TOTAL ASSETS - Vested</v>
          </cell>
          <cell r="B4109" t="str">
            <v>Trafalgar Insurance Company of Canada (A823)</v>
          </cell>
          <cell r="C4109" t="str">
            <v>P20108902: TOTAL ASSETS - Vested</v>
          </cell>
        </row>
        <row r="4110">
          <cell r="A4110" t="str">
            <v>Trafalgar Insurance Company of Canada (A823) P20201201: Unearned Premiums</v>
          </cell>
          <cell r="B4110" t="str">
            <v>Trafalgar Insurance Company of Canada (A823)</v>
          </cell>
          <cell r="C4110" t="str">
            <v>P20201201: Unearned Premiums</v>
          </cell>
          <cell r="D4110">
            <v>253851</v>
          </cell>
          <cell r="E4110">
            <v>220617</v>
          </cell>
          <cell r="F4110">
            <v>235342</v>
          </cell>
          <cell r="G4110">
            <v>254676</v>
          </cell>
          <cell r="H4110">
            <v>272720</v>
          </cell>
        </row>
        <row r="4111">
          <cell r="A4111" t="str">
            <v>Trafalgar Insurance Company of Canada (A823) P20201301: Unpaid Claims &amp; Exp</v>
          </cell>
          <cell r="B4111" t="str">
            <v>Trafalgar Insurance Company of Canada (A823)</v>
          </cell>
          <cell r="C4111" t="str">
            <v>P20201301: Unpaid Claims &amp; Exp</v>
          </cell>
          <cell r="D4111">
            <v>593611</v>
          </cell>
          <cell r="E4111">
            <v>400930</v>
          </cell>
          <cell r="F4111">
            <v>417654</v>
          </cell>
          <cell r="G4111">
            <v>452719</v>
          </cell>
          <cell r="H4111">
            <v>489628</v>
          </cell>
        </row>
        <row r="4112">
          <cell r="A4112" t="str">
            <v>Trafalgar Insurance Company of Canada (A823) P20202901: TOTAL LIABILITIES</v>
          </cell>
          <cell r="B4112" t="str">
            <v>Trafalgar Insurance Company of Canada (A823)</v>
          </cell>
          <cell r="C4112" t="str">
            <v>P20202901: TOTAL LIABILITIES</v>
          </cell>
          <cell r="D4112">
            <v>881834</v>
          </cell>
          <cell r="E4112">
            <v>631417</v>
          </cell>
          <cell r="F4112">
            <v>667266</v>
          </cell>
          <cell r="G4112">
            <v>718436</v>
          </cell>
          <cell r="H4112">
            <v>769598</v>
          </cell>
        </row>
        <row r="4113">
          <cell r="A4113" t="str">
            <v>Trafalgar Insurance Company of Canada (A823) P20204901: TOTAL EQUITY</v>
          </cell>
          <cell r="B4113" t="str">
            <v>Trafalgar Insurance Company of Canada (A823)</v>
          </cell>
          <cell r="C4113" t="str">
            <v>P20204901: TOTAL EQUITY</v>
          </cell>
          <cell r="D4113">
            <v>172464</v>
          </cell>
          <cell r="E4113">
            <v>159292</v>
          </cell>
          <cell r="F4113">
            <v>168915</v>
          </cell>
          <cell r="G4113">
            <v>193539</v>
          </cell>
          <cell r="H4113">
            <v>197752</v>
          </cell>
        </row>
        <row r="4114">
          <cell r="A4114" t="str">
            <v>Trafalgar Insurance Company of Canada (A823) P20206901: Total Head Office Account, Reserves and AOCI</v>
          </cell>
          <cell r="B4114" t="str">
            <v>Trafalgar Insurance Company of Canada (A823)</v>
          </cell>
          <cell r="C4114" t="str">
            <v>P20206901: Total Head Office Account, Reserves and AOCI</v>
          </cell>
        </row>
        <row r="4115">
          <cell r="A4115" t="str">
            <v>Trafalgar Insurance Company of Canada (A823) P20300101: Direct Written Premiums</v>
          </cell>
          <cell r="B4115" t="str">
            <v>Trafalgar Insurance Company of Canada (A823)</v>
          </cell>
          <cell r="C4115" t="str">
            <v>P20300101: Direct Written Premiums</v>
          </cell>
          <cell r="D4115">
            <v>5672</v>
          </cell>
          <cell r="E4115">
            <v>5784</v>
          </cell>
          <cell r="F4115">
            <v>5870</v>
          </cell>
          <cell r="G4115">
            <v>6447</v>
          </cell>
          <cell r="H4115">
            <v>5239</v>
          </cell>
        </row>
        <row r="4116">
          <cell r="A4116" t="str">
            <v>Trafalgar Insurance Company of Canada (A823) P20300201: Reinsurance Assumed</v>
          </cell>
          <cell r="B4116" t="str">
            <v>Trafalgar Insurance Company of Canada (A823)</v>
          </cell>
          <cell r="C4116" t="str">
            <v>P20300201: Reinsurance Assumed</v>
          </cell>
          <cell r="D4116">
            <v>386900</v>
          </cell>
          <cell r="E4116">
            <v>393210</v>
          </cell>
          <cell r="F4116">
            <v>429352</v>
          </cell>
          <cell r="G4116">
            <v>465902</v>
          </cell>
          <cell r="H4116">
            <v>370045</v>
          </cell>
        </row>
        <row r="4117">
          <cell r="A4117" t="str">
            <v>Trafalgar Insurance Company of Canada (A823) P20300301: Reinsurance Ceded</v>
          </cell>
          <cell r="B4117" t="str">
            <v>Trafalgar Insurance Company of Canada (A823)</v>
          </cell>
          <cell r="C4117" t="str">
            <v>P20300301: Reinsurance Ceded</v>
          </cell>
          <cell r="D4117">
            <v>317</v>
          </cell>
          <cell r="E4117">
            <v>320</v>
          </cell>
          <cell r="F4117">
            <v>351</v>
          </cell>
          <cell r="G4117">
            <v>407</v>
          </cell>
          <cell r="H4117">
            <v>326</v>
          </cell>
        </row>
        <row r="4118">
          <cell r="A4118" t="str">
            <v>Trafalgar Insurance Company of Canada (A823) P20300401: Net Premiums Written</v>
          </cell>
          <cell r="B4118" t="str">
            <v>Trafalgar Insurance Company of Canada (A823)</v>
          </cell>
          <cell r="C4118" t="str">
            <v>P20300401: Net Premiums Written</v>
          </cell>
          <cell r="D4118">
            <v>392255</v>
          </cell>
          <cell r="E4118">
            <v>398674</v>
          </cell>
          <cell r="F4118">
            <v>434871</v>
          </cell>
          <cell r="G4118">
            <v>471942</v>
          </cell>
          <cell r="H4118">
            <v>374958</v>
          </cell>
        </row>
        <row r="4119">
          <cell r="A4119" t="str">
            <v>Trafalgar Insurance Company of Canada (A823) P20300601: Net Premiums Earned</v>
          </cell>
          <cell r="B4119" t="str">
            <v>Trafalgar Insurance Company of Canada (A823)</v>
          </cell>
          <cell r="C4119" t="str">
            <v>P20300601: Net Premiums Earned</v>
          </cell>
          <cell r="D4119">
            <v>387907</v>
          </cell>
          <cell r="E4119">
            <v>396116</v>
          </cell>
          <cell r="F4119">
            <v>421915</v>
          </cell>
          <cell r="G4119">
            <v>453256</v>
          </cell>
          <cell r="H4119">
            <v>360268</v>
          </cell>
        </row>
        <row r="4120">
          <cell r="A4120" t="str">
            <v>Trafalgar Insurance Company of Canada (A823) P20306201: Gross Claims and Adjustment Expenses</v>
          </cell>
          <cell r="B4120" t="str">
            <v>Trafalgar Insurance Company of Canada (A823)</v>
          </cell>
          <cell r="C4120" t="str">
            <v>P20306201: Gross Claims and Adjustment Expenses</v>
          </cell>
          <cell r="D4120">
            <v>262867</v>
          </cell>
          <cell r="E4120">
            <v>266796</v>
          </cell>
          <cell r="F4120">
            <v>290925</v>
          </cell>
          <cell r="G4120">
            <v>270832</v>
          </cell>
          <cell r="H4120">
            <v>191129</v>
          </cell>
        </row>
        <row r="4121">
          <cell r="A4121" t="str">
            <v>Trafalgar Insurance Company of Canada (A823) P20301001: Net Claims and Adj. Exp.</v>
          </cell>
          <cell r="B4121" t="str">
            <v>Trafalgar Insurance Company of Canada (A823)</v>
          </cell>
          <cell r="C4121" t="str">
            <v>P20301001: Net Claims and Adj. Exp.</v>
          </cell>
          <cell r="D4121">
            <v>264803</v>
          </cell>
          <cell r="E4121">
            <v>265883</v>
          </cell>
          <cell r="F4121">
            <v>295356</v>
          </cell>
          <cell r="G4121">
            <v>274328</v>
          </cell>
          <cell r="H4121">
            <v>193413</v>
          </cell>
        </row>
        <row r="4122">
          <cell r="A4122" t="str">
            <v>Trafalgar Insurance Company of Canada (A823) P20300901: Total Underwriting Revenue</v>
          </cell>
          <cell r="B4122" t="str">
            <v>Trafalgar Insurance Company of Canada (A823)</v>
          </cell>
          <cell r="C4122" t="str">
            <v>P20300901: Total Underwriting Revenue</v>
          </cell>
          <cell r="D4122">
            <v>392421</v>
          </cell>
          <cell r="E4122">
            <v>400601</v>
          </cell>
          <cell r="F4122">
            <v>426530</v>
          </cell>
          <cell r="G4122">
            <v>458253</v>
          </cell>
          <cell r="H4122">
            <v>364289</v>
          </cell>
        </row>
        <row r="4123">
          <cell r="A4123" t="str">
            <v>Trafalgar Insurance Company of Canada (A823) P20306601: Gross Commissions</v>
          </cell>
          <cell r="B4123" t="str">
            <v>Trafalgar Insurance Company of Canada (A823)</v>
          </cell>
          <cell r="C4123" t="str">
            <v>P20306601: Gross Commissions</v>
          </cell>
          <cell r="D4123">
            <v>62229</v>
          </cell>
          <cell r="E4123">
            <v>63950</v>
          </cell>
          <cell r="F4123">
            <v>66852</v>
          </cell>
          <cell r="G4123">
            <v>77508</v>
          </cell>
          <cell r="H4123">
            <v>72976</v>
          </cell>
        </row>
        <row r="4124">
          <cell r="A4124" t="str">
            <v>Trafalgar Insurance Company of Canada (A823) P20306801: Ceded Commissions</v>
          </cell>
          <cell r="B4124" t="str">
            <v>Trafalgar Insurance Company of Canada (A823)</v>
          </cell>
          <cell r="C4124" t="str">
            <v>P20306801: Ceded Commissions</v>
          </cell>
          <cell r="D4124">
            <v>33</v>
          </cell>
          <cell r="E4124">
            <v>32</v>
          </cell>
          <cell r="F4124">
            <v>21</v>
          </cell>
          <cell r="G4124">
            <v>26</v>
          </cell>
          <cell r="H4124">
            <v>22</v>
          </cell>
        </row>
        <row r="4125">
          <cell r="A4125" t="str">
            <v>Trafalgar Insurance Company of Canada (A823) P20301601: General Exp.s</v>
          </cell>
          <cell r="B4125" t="str">
            <v>Trafalgar Insurance Company of Canada (A823)</v>
          </cell>
          <cell r="C4125" t="str">
            <v>P20301601: General Exp.s</v>
          </cell>
          <cell r="D4125">
            <v>29141</v>
          </cell>
          <cell r="E4125">
            <v>30412</v>
          </cell>
          <cell r="F4125">
            <v>30357</v>
          </cell>
          <cell r="G4125">
            <v>35981</v>
          </cell>
          <cell r="H4125">
            <v>29167</v>
          </cell>
        </row>
        <row r="4126">
          <cell r="A4126" t="str">
            <v>Trafalgar Insurance Company of Canada (A823) P20301901: Total Claims and Exp.s</v>
          </cell>
          <cell r="B4126" t="str">
            <v>Trafalgar Insurance Company of Canada (A823)</v>
          </cell>
          <cell r="C4126" t="str">
            <v>P20301901: Total Claims and Exp.s</v>
          </cell>
          <cell r="D4126">
            <v>382895</v>
          </cell>
          <cell r="E4126">
            <v>387333</v>
          </cell>
          <cell r="F4126">
            <v>421183</v>
          </cell>
          <cell r="G4126">
            <v>418250</v>
          </cell>
          <cell r="H4126">
            <v>320430</v>
          </cell>
        </row>
        <row r="4127">
          <cell r="A4127" t="str">
            <v>Trafalgar Insurance Company of Canada (A823) P20302901: Underwriting Income</v>
          </cell>
          <cell r="B4127" t="str">
            <v>Trafalgar Insurance Company of Canada (A823)</v>
          </cell>
          <cell r="C4127" t="str">
            <v>P20302901: Underwriting Income</v>
          </cell>
          <cell r="D4127">
            <v>9526</v>
          </cell>
          <cell r="E4127">
            <v>13268</v>
          </cell>
          <cell r="F4127">
            <v>5347</v>
          </cell>
          <cell r="G4127">
            <v>40003</v>
          </cell>
          <cell r="H4127">
            <v>43859</v>
          </cell>
        </row>
        <row r="4128">
          <cell r="A4128" t="str">
            <v>Trafalgar Insurance Company of Canada (A823) P20303901: Net Investment Income</v>
          </cell>
          <cell r="B4128" t="str">
            <v>Trafalgar Insurance Company of Canada (A823)</v>
          </cell>
          <cell r="C4128" t="str">
            <v>P20303901: Net Investment Income</v>
          </cell>
          <cell r="D4128">
            <v>29778</v>
          </cell>
          <cell r="E4128">
            <v>21610</v>
          </cell>
          <cell r="F4128">
            <v>25658</v>
          </cell>
          <cell r="G4128">
            <v>25290</v>
          </cell>
          <cell r="H4128">
            <v>-380</v>
          </cell>
        </row>
        <row r="4129">
          <cell r="A4129" t="str">
            <v>Trafalgar Insurance Company of Canada (A823) P20308901: NET INCOME</v>
          </cell>
          <cell r="B4129" t="str">
            <v>Trafalgar Insurance Company of Canada (A823)</v>
          </cell>
          <cell r="C4129" t="str">
            <v>P20308901: NET INCOME</v>
          </cell>
          <cell r="D4129">
            <v>30562</v>
          </cell>
          <cell r="E4129">
            <v>27972</v>
          </cell>
          <cell r="F4129">
            <v>25907</v>
          </cell>
          <cell r="G4129">
            <v>51411</v>
          </cell>
          <cell r="H4129">
            <v>46322</v>
          </cell>
        </row>
        <row r="4130">
          <cell r="A4130" t="str">
            <v>Trafalgar Insurance Company of Canada (A823) P20451101: Transfers from (to) Head Office - Subtotal</v>
          </cell>
          <cell r="B4130" t="str">
            <v>Trafalgar Insurance Company of Canada (A823)</v>
          </cell>
          <cell r="C4130" t="str">
            <v>P20451101: Transfers from (to) Head Office - Subtotal</v>
          </cell>
        </row>
        <row r="4131">
          <cell r="A4131" t="str">
            <v>Trafalgar Insurance Company of Canada (A823) P20452001: Advances (Returns)</v>
          </cell>
          <cell r="B4131" t="str">
            <v>Trafalgar Insurance Company of Canada (A823)</v>
          </cell>
          <cell r="C4131" t="str">
            <v>P20452001: Advances (Returns)</v>
          </cell>
        </row>
        <row r="4132">
          <cell r="A4132" t="str">
            <v>Trafalgar Insurance Company of Canada (A823) P30610101: Capital available</v>
          </cell>
          <cell r="B4132" t="str">
            <v>Trafalgar Insurance Company of Canada (A823)</v>
          </cell>
          <cell r="C4132" t="str">
            <v>P30610101: Capital available</v>
          </cell>
          <cell r="D4132">
            <v>168750</v>
          </cell>
          <cell r="E4132">
            <v>155640</v>
          </cell>
          <cell r="F4132">
            <v>165328</v>
          </cell>
          <cell r="G4132">
            <v>189995</v>
          </cell>
          <cell r="H4132">
            <v>194208</v>
          </cell>
        </row>
        <row r="4133">
          <cell r="A4133" t="str">
            <v>Trafalgar Insurance Company of Canada (A823) P30610901: Total Capital Available</v>
          </cell>
          <cell r="B4133" t="str">
            <v>Trafalgar Insurance Company of Canada (A823)</v>
          </cell>
          <cell r="C4133" t="str">
            <v>P30610901: Total Capital Available</v>
          </cell>
          <cell r="D4133">
            <v>168750</v>
          </cell>
          <cell r="E4133">
            <v>155640</v>
          </cell>
          <cell r="F4133">
            <v>165328</v>
          </cell>
          <cell r="G4133">
            <v>189995</v>
          </cell>
          <cell r="H4133">
            <v>194208</v>
          </cell>
        </row>
        <row r="4134">
          <cell r="A4134" t="str">
            <v>Trafalgar Insurance Company of Canada (A823) P30611101: Net Assets Available</v>
          </cell>
          <cell r="B4134" t="str">
            <v>Trafalgar Insurance Company of Canada (A823)</v>
          </cell>
          <cell r="C4134" t="str">
            <v>P30611101: Net Assets Available</v>
          </cell>
        </row>
        <row r="4135">
          <cell r="A4135" t="str">
            <v>Trafalgar Insurance Company of Canada (A823) P30611901: Total Net Assets Available</v>
          </cell>
          <cell r="B4135" t="str">
            <v>Trafalgar Insurance Company of Canada (A823)</v>
          </cell>
          <cell r="C4135" t="str">
            <v>P30611901: Total Net Assets Available</v>
          </cell>
        </row>
        <row r="4136">
          <cell r="A4136" t="str">
            <v>Trafalgar Insurance Company of Canada (A823) P30615901: Total Capital (Margin) Required at Target</v>
          </cell>
          <cell r="B4136" t="str">
            <v>Trafalgar Insurance Company of Canada (A823)</v>
          </cell>
          <cell r="C4136" t="str">
            <v>P30615901: Total Capital (Margin) Required at Target</v>
          </cell>
          <cell r="D4136">
            <v>123013</v>
          </cell>
          <cell r="E4136">
            <v>117425</v>
          </cell>
          <cell r="F4136">
            <v>135810</v>
          </cell>
          <cell r="G4136">
            <v>127796</v>
          </cell>
          <cell r="H4136">
            <v>149963</v>
          </cell>
        </row>
        <row r="4137">
          <cell r="A4137" t="str">
            <v>Trafalgar Insurance Company of Canada (A823) P30616001: Minimum Capital (Margin) Required (line 59 / 1.5)</v>
          </cell>
          <cell r="B4137" t="str">
            <v>Trafalgar Insurance Company of Canada (A823)</v>
          </cell>
          <cell r="C4137" t="str">
            <v>P30616001: Minimum Capital (Margin) Required (line 59 / 1.5)</v>
          </cell>
          <cell r="D4137">
            <v>82009</v>
          </cell>
          <cell r="E4137">
            <v>78283</v>
          </cell>
          <cell r="F4137">
            <v>90540</v>
          </cell>
          <cell r="G4137">
            <v>85197</v>
          </cell>
          <cell r="H4137">
            <v>99975</v>
          </cell>
        </row>
        <row r="4138">
          <cell r="A4138" t="str">
            <v>Trafalgar Insurance Company of Canada (A823) P30616801: Total Capital (Margin) Required at Target : Specify</v>
          </cell>
          <cell r="B4138" t="str">
            <v>Trafalgar Insurance Company of Canada (A823)</v>
          </cell>
          <cell r="C4138" t="str">
            <v>P30616801: Total Capital (Margin) Required at Target : Specify</v>
          </cell>
          <cell r="D4138">
            <v>0</v>
          </cell>
          <cell r="E4138">
            <v>0</v>
          </cell>
          <cell r="F4138">
            <v>0</v>
          </cell>
          <cell r="G4138">
            <v>0</v>
          </cell>
          <cell r="H4138">
            <v>0</v>
          </cell>
        </row>
        <row r="4139">
          <cell r="A4139" t="str">
            <v>Trafalgar Insurance Company of Canada (A823) P30616901: Total minimum capital (margin) required</v>
          </cell>
          <cell r="B4139" t="str">
            <v>Trafalgar Insurance Company of Canada (A823)</v>
          </cell>
          <cell r="C4139" t="str">
            <v>P30616901: Total minimum capital (margin) required</v>
          </cell>
          <cell r="D4139">
            <v>82009</v>
          </cell>
          <cell r="E4139">
            <v>78283</v>
          </cell>
          <cell r="F4139">
            <v>90540</v>
          </cell>
          <cell r="G4139">
            <v>85197</v>
          </cell>
          <cell r="H4139">
            <v>99975</v>
          </cell>
        </row>
        <row r="4140">
          <cell r="A4140" t="str">
            <v>Trafalgar Insurance Company of Canada (A823) P30617901: Excess Capital (Net Assets Available) over Minimum Capital (Margin) Required</v>
          </cell>
          <cell r="B4140" t="str">
            <v>Trafalgar Insurance Company of Canada (A823)</v>
          </cell>
          <cell r="C4140" t="str">
            <v>P30617901: Excess Capital (Net Assets Available) over Minimum Capital (Margin) Required</v>
          </cell>
          <cell r="D4140">
            <v>86741</v>
          </cell>
          <cell r="E4140">
            <v>77357</v>
          </cell>
          <cell r="F4140">
            <v>74788</v>
          </cell>
          <cell r="G4140">
            <v>104798</v>
          </cell>
          <cell r="H4140">
            <v>94233</v>
          </cell>
        </row>
        <row r="4141">
          <cell r="A4141" t="str">
            <v>Trafalgar Insurance Company of Canada (A823) P30619001: Ratio (Line 09 or line 19 as a % of line 69)</v>
          </cell>
          <cell r="B4141" t="str">
            <v>Trafalgar Insurance Company of Canada (A823)</v>
          </cell>
          <cell r="C4141" t="str">
            <v>P30619001: Ratio (Line 09 or line 19 as a % of line 69)</v>
          </cell>
          <cell r="D4141">
            <v>205.77</v>
          </cell>
          <cell r="E4141">
            <v>198.82</v>
          </cell>
          <cell r="F4141">
            <v>182.6</v>
          </cell>
          <cell r="G4141">
            <v>223.01</v>
          </cell>
          <cell r="H4141">
            <v>194.26</v>
          </cell>
        </row>
        <row r="4142">
          <cell r="A4142" t="str">
            <v>Transatlantic Reinsurance Company (D780) P20100101: Cash and Cash Equivalents</v>
          </cell>
          <cell r="B4142" t="str">
            <v>Transatlantic Reinsurance Company (D780)</v>
          </cell>
          <cell r="C4142" t="str">
            <v>P20100101: Cash and Cash Equivalents</v>
          </cell>
          <cell r="D4142">
            <v>24753</v>
          </cell>
          <cell r="E4142">
            <v>40074</v>
          </cell>
          <cell r="F4142">
            <v>24717</v>
          </cell>
          <cell r="G4142">
            <v>38410</v>
          </cell>
          <cell r="H4142">
            <v>41228</v>
          </cell>
        </row>
        <row r="4143">
          <cell r="A4143" t="str">
            <v>Transatlantic Reinsurance Company (D780) P20101901: Total Investments</v>
          </cell>
          <cell r="B4143" t="str">
            <v>Transatlantic Reinsurance Company (D780)</v>
          </cell>
          <cell r="C4143" t="str">
            <v>P20101901: Total Investments</v>
          </cell>
          <cell r="D4143">
            <v>615136</v>
          </cell>
          <cell r="E4143">
            <v>632371</v>
          </cell>
          <cell r="F4143">
            <v>698512</v>
          </cell>
          <cell r="G4143">
            <v>637540</v>
          </cell>
          <cell r="H4143">
            <v>583772</v>
          </cell>
        </row>
        <row r="4144">
          <cell r="A4144" t="str">
            <v>Transatlantic Reinsurance Company (D780) P20108901: TOTAL ASSETS</v>
          </cell>
          <cell r="B4144" t="str">
            <v>Transatlantic Reinsurance Company (D780)</v>
          </cell>
          <cell r="C4144" t="str">
            <v>P20108901: TOTAL ASSETS</v>
          </cell>
          <cell r="D4144">
            <v>667740</v>
          </cell>
          <cell r="E4144">
            <v>707385</v>
          </cell>
          <cell r="F4144">
            <v>753772</v>
          </cell>
          <cell r="G4144">
            <v>709015</v>
          </cell>
          <cell r="H4144">
            <v>664172</v>
          </cell>
        </row>
        <row r="4145">
          <cell r="A4145" t="str">
            <v>Transatlantic Reinsurance Company (D780) P20108902: TOTAL ASSETS - Vested</v>
          </cell>
          <cell r="B4145" t="str">
            <v>Transatlantic Reinsurance Company (D780)</v>
          </cell>
          <cell r="C4145" t="str">
            <v>P20108902: TOTAL ASSETS - Vested</v>
          </cell>
          <cell r="D4145">
            <v>468961</v>
          </cell>
          <cell r="E4145">
            <v>483633</v>
          </cell>
          <cell r="F4145">
            <v>495639</v>
          </cell>
          <cell r="G4145">
            <v>484140</v>
          </cell>
          <cell r="H4145">
            <v>446571</v>
          </cell>
        </row>
        <row r="4146">
          <cell r="A4146" t="str">
            <v>Transatlantic Reinsurance Company (D780) P20201201: Unearned Premiums</v>
          </cell>
          <cell r="B4146" t="str">
            <v>Transatlantic Reinsurance Company (D780)</v>
          </cell>
          <cell r="C4146" t="str">
            <v>P20201201: Unearned Premiums</v>
          </cell>
          <cell r="D4146">
            <v>22664</v>
          </cell>
          <cell r="E4146">
            <v>26961</v>
          </cell>
          <cell r="F4146">
            <v>30914</v>
          </cell>
          <cell r="G4146">
            <v>32303</v>
          </cell>
          <cell r="H4146">
            <v>34012</v>
          </cell>
        </row>
        <row r="4147">
          <cell r="A4147" t="str">
            <v>Transatlantic Reinsurance Company (D780) P20201301: Unpaid Claims &amp; Exp</v>
          </cell>
          <cell r="B4147" t="str">
            <v>Transatlantic Reinsurance Company (D780)</v>
          </cell>
          <cell r="C4147" t="str">
            <v>P20201301: Unpaid Claims &amp; Exp</v>
          </cell>
          <cell r="D4147">
            <v>216865</v>
          </cell>
          <cell r="E4147">
            <v>239129</v>
          </cell>
          <cell r="F4147">
            <v>220488</v>
          </cell>
          <cell r="G4147">
            <v>244128</v>
          </cell>
          <cell r="H4147">
            <v>236393</v>
          </cell>
        </row>
        <row r="4148">
          <cell r="A4148" t="str">
            <v>Transatlantic Reinsurance Company (D780) P20202901: TOTAL LIABILITIES</v>
          </cell>
          <cell r="B4148" t="str">
            <v>Transatlantic Reinsurance Company (D780)</v>
          </cell>
          <cell r="C4148" t="str">
            <v>P20202901: TOTAL LIABILITIES</v>
          </cell>
          <cell r="D4148">
            <v>258541</v>
          </cell>
          <cell r="E4148">
            <v>273693</v>
          </cell>
          <cell r="F4148">
            <v>274691</v>
          </cell>
          <cell r="G4148">
            <v>288067</v>
          </cell>
          <cell r="H4148">
            <v>279844</v>
          </cell>
        </row>
        <row r="4149">
          <cell r="A4149" t="str">
            <v>Transatlantic Reinsurance Company (D780) P20204901: TOTAL EQUITY</v>
          </cell>
          <cell r="B4149" t="str">
            <v>Transatlantic Reinsurance Company (D780)</v>
          </cell>
          <cell r="C4149" t="str">
            <v>P20204901: TOTAL EQUITY</v>
          </cell>
        </row>
        <row r="4150">
          <cell r="A4150" t="str">
            <v>Transatlantic Reinsurance Company (D780) P20206901: Total Head Office Account, Reserves and AOCI</v>
          </cell>
          <cell r="B4150" t="str">
            <v>Transatlantic Reinsurance Company (D780)</v>
          </cell>
          <cell r="C4150" t="str">
            <v>P20206901: Total Head Office Account, Reserves and AOCI</v>
          </cell>
          <cell r="D4150">
            <v>409199</v>
          </cell>
          <cell r="E4150">
            <v>433692</v>
          </cell>
          <cell r="F4150">
            <v>479081</v>
          </cell>
          <cell r="G4150">
            <v>420948</v>
          </cell>
          <cell r="H4150">
            <v>384328</v>
          </cell>
        </row>
        <row r="4151">
          <cell r="A4151" t="str">
            <v>Transatlantic Reinsurance Company (D780) P20300101: Direct Written Premiums</v>
          </cell>
          <cell r="B4151" t="str">
            <v>Transatlantic Reinsurance Company (D780)</v>
          </cell>
          <cell r="C4151" t="str">
            <v>P20300101: Direct Written Premiums</v>
          </cell>
          <cell r="D4151">
            <v>0</v>
          </cell>
          <cell r="E4151">
            <v>0</v>
          </cell>
          <cell r="F4151">
            <v>0</v>
          </cell>
          <cell r="G4151">
            <v>0</v>
          </cell>
          <cell r="H4151">
            <v>0</v>
          </cell>
        </row>
        <row r="4152">
          <cell r="A4152" t="str">
            <v>Transatlantic Reinsurance Company (D780) P20300201: Reinsurance Assumed</v>
          </cell>
          <cell r="B4152" t="str">
            <v>Transatlantic Reinsurance Company (D780)</v>
          </cell>
          <cell r="C4152" t="str">
            <v>P20300201: Reinsurance Assumed</v>
          </cell>
          <cell r="D4152">
            <v>103998</v>
          </cell>
          <cell r="E4152">
            <v>118394</v>
          </cell>
          <cell r="F4152">
            <v>125281</v>
          </cell>
          <cell r="G4152">
            <v>140144</v>
          </cell>
          <cell r="H4152">
            <v>116680</v>
          </cell>
        </row>
        <row r="4153">
          <cell r="A4153" t="str">
            <v>Transatlantic Reinsurance Company (D780) P20300301: Reinsurance Ceded</v>
          </cell>
          <cell r="B4153" t="str">
            <v>Transatlantic Reinsurance Company (D780)</v>
          </cell>
          <cell r="C4153" t="str">
            <v>P20300301: Reinsurance Ceded</v>
          </cell>
          <cell r="D4153">
            <v>1264</v>
          </cell>
          <cell r="E4153">
            <v>2478</v>
          </cell>
          <cell r="F4153">
            <v>354</v>
          </cell>
          <cell r="G4153">
            <v>100</v>
          </cell>
          <cell r="H4153">
            <v>781</v>
          </cell>
        </row>
        <row r="4154">
          <cell r="A4154" t="str">
            <v>Transatlantic Reinsurance Company (D780) P20300401: Net Premiums Written</v>
          </cell>
          <cell r="B4154" t="str">
            <v>Transatlantic Reinsurance Company (D780)</v>
          </cell>
          <cell r="C4154" t="str">
            <v>P20300401: Net Premiums Written</v>
          </cell>
          <cell r="D4154">
            <v>102734</v>
          </cell>
          <cell r="E4154">
            <v>115916</v>
          </cell>
          <cell r="F4154">
            <v>124927</v>
          </cell>
          <cell r="G4154">
            <v>140044</v>
          </cell>
          <cell r="H4154">
            <v>115899</v>
          </cell>
        </row>
        <row r="4155">
          <cell r="A4155" t="str">
            <v>Transatlantic Reinsurance Company (D780) P20300601: Net Premiums Earned</v>
          </cell>
          <cell r="B4155" t="str">
            <v>Transatlantic Reinsurance Company (D780)</v>
          </cell>
          <cell r="C4155" t="str">
            <v>P20300601: Net Premiums Earned</v>
          </cell>
          <cell r="D4155">
            <v>102482</v>
          </cell>
          <cell r="E4155">
            <v>111741</v>
          </cell>
          <cell r="F4155">
            <v>120773</v>
          </cell>
          <cell r="G4155">
            <v>138581</v>
          </cell>
          <cell r="H4155">
            <v>114160</v>
          </cell>
        </row>
        <row r="4156">
          <cell r="A4156" t="str">
            <v>Transatlantic Reinsurance Company (D780) P20306201: Gross Claims and Adjustment Expenses</v>
          </cell>
          <cell r="B4156" t="str">
            <v>Transatlantic Reinsurance Company (D780)</v>
          </cell>
          <cell r="C4156" t="str">
            <v>P20306201: Gross Claims and Adjustment Expenses</v>
          </cell>
          <cell r="D4156">
            <v>12181</v>
          </cell>
          <cell r="E4156">
            <v>78258</v>
          </cell>
          <cell r="F4156">
            <v>40987</v>
          </cell>
          <cell r="G4156">
            <v>81848</v>
          </cell>
          <cell r="H4156">
            <v>44392</v>
          </cell>
        </row>
        <row r="4157">
          <cell r="A4157" t="str">
            <v>Transatlantic Reinsurance Company (D780) P20301001: Net Claims and Adj. Exp.</v>
          </cell>
          <cell r="B4157" t="str">
            <v>Transatlantic Reinsurance Company (D780)</v>
          </cell>
          <cell r="C4157" t="str">
            <v>P20301001: Net Claims and Adj. Exp.</v>
          </cell>
          <cell r="D4157">
            <v>12629</v>
          </cell>
          <cell r="E4157">
            <v>75734</v>
          </cell>
          <cell r="F4157">
            <v>41065</v>
          </cell>
          <cell r="G4157">
            <v>81388</v>
          </cell>
          <cell r="H4157">
            <v>44448</v>
          </cell>
        </row>
        <row r="4158">
          <cell r="A4158" t="str">
            <v>Transatlantic Reinsurance Company (D780) P20300901: Total Underwriting Revenue</v>
          </cell>
          <cell r="B4158" t="str">
            <v>Transatlantic Reinsurance Company (D780)</v>
          </cell>
          <cell r="C4158" t="str">
            <v>P20300901: Total Underwriting Revenue</v>
          </cell>
          <cell r="D4158">
            <v>102482</v>
          </cell>
          <cell r="E4158">
            <v>111741</v>
          </cell>
          <cell r="F4158">
            <v>120773</v>
          </cell>
          <cell r="G4158">
            <v>138581</v>
          </cell>
          <cell r="H4158">
            <v>114160</v>
          </cell>
        </row>
        <row r="4159">
          <cell r="A4159" t="str">
            <v>Transatlantic Reinsurance Company (D780) P20306601: Gross Commissions</v>
          </cell>
          <cell r="B4159" t="str">
            <v>Transatlantic Reinsurance Company (D780)</v>
          </cell>
          <cell r="C4159" t="str">
            <v>P20306601: Gross Commissions</v>
          </cell>
          <cell r="D4159">
            <v>22390</v>
          </cell>
          <cell r="E4159">
            <v>26258</v>
          </cell>
          <cell r="F4159">
            <v>28261</v>
          </cell>
          <cell r="G4159">
            <v>32472</v>
          </cell>
          <cell r="H4159">
            <v>25388</v>
          </cell>
        </row>
        <row r="4160">
          <cell r="A4160" t="str">
            <v>Transatlantic Reinsurance Company (D780) P20306801: Ceded Commissions</v>
          </cell>
          <cell r="B4160" t="str">
            <v>Transatlantic Reinsurance Company (D780)</v>
          </cell>
          <cell r="C4160" t="str">
            <v>P20306801: Ceded Commissions</v>
          </cell>
          <cell r="D4160">
            <v>135</v>
          </cell>
          <cell r="E4160">
            <v>326</v>
          </cell>
          <cell r="F4160">
            <v>135</v>
          </cell>
          <cell r="G4160">
            <v>56</v>
          </cell>
          <cell r="H4160">
            <v>143</v>
          </cell>
        </row>
        <row r="4161">
          <cell r="A4161" t="str">
            <v>Transatlantic Reinsurance Company (D780) P20301601: General Exp.s</v>
          </cell>
          <cell r="B4161" t="str">
            <v>Transatlantic Reinsurance Company (D780)</v>
          </cell>
          <cell r="C4161" t="str">
            <v>P20301601: General Exp.s</v>
          </cell>
          <cell r="D4161">
            <v>1384</v>
          </cell>
          <cell r="E4161">
            <v>1384</v>
          </cell>
          <cell r="F4161">
            <v>1521</v>
          </cell>
          <cell r="G4161">
            <v>1291</v>
          </cell>
          <cell r="H4161">
            <v>3244</v>
          </cell>
        </row>
        <row r="4162">
          <cell r="A4162" t="str">
            <v>Transatlantic Reinsurance Company (D780) P20301901: Total Claims and Exp.s</v>
          </cell>
          <cell r="B4162" t="str">
            <v>Transatlantic Reinsurance Company (D780)</v>
          </cell>
          <cell r="C4162" t="str">
            <v>P20301901: Total Claims and Exp.s</v>
          </cell>
          <cell r="D4162">
            <v>40569</v>
          </cell>
          <cell r="E4162">
            <v>107390</v>
          </cell>
          <cell r="F4162">
            <v>75480</v>
          </cell>
          <cell r="G4162">
            <v>118968</v>
          </cell>
          <cell r="H4162">
            <v>74019</v>
          </cell>
        </row>
        <row r="4163">
          <cell r="A4163" t="str">
            <v>Transatlantic Reinsurance Company (D780) P20302901: Underwriting Income</v>
          </cell>
          <cell r="B4163" t="str">
            <v>Transatlantic Reinsurance Company (D780)</v>
          </cell>
          <cell r="C4163" t="str">
            <v>P20302901: Underwriting Income</v>
          </cell>
          <cell r="D4163">
            <v>61913</v>
          </cell>
          <cell r="E4163">
            <v>4351</v>
          </cell>
          <cell r="F4163">
            <v>45293</v>
          </cell>
          <cell r="G4163">
            <v>19613</v>
          </cell>
          <cell r="H4163">
            <v>40141</v>
          </cell>
        </row>
        <row r="4164">
          <cell r="A4164" t="str">
            <v>Transatlantic Reinsurance Company (D780) P20303901: Net Investment Income</v>
          </cell>
          <cell r="B4164" t="str">
            <v>Transatlantic Reinsurance Company (D780)</v>
          </cell>
          <cell r="C4164" t="str">
            <v>P20303901: Net Investment Income</v>
          </cell>
          <cell r="D4164">
            <v>12168</v>
          </cell>
          <cell r="E4164">
            <v>13350</v>
          </cell>
          <cell r="F4164">
            <v>14959</v>
          </cell>
          <cell r="G4164">
            <v>21139</v>
          </cell>
          <cell r="H4164">
            <v>10178</v>
          </cell>
        </row>
        <row r="4165">
          <cell r="A4165" t="str">
            <v>Transatlantic Reinsurance Company (D780) P20308901: NET INCOME</v>
          </cell>
          <cell r="B4165" t="str">
            <v>Transatlantic Reinsurance Company (D780)</v>
          </cell>
          <cell r="C4165" t="str">
            <v>P20308901: NET INCOME</v>
          </cell>
          <cell r="D4165">
            <v>47572</v>
          </cell>
          <cell r="E4165">
            <v>26254</v>
          </cell>
          <cell r="F4165">
            <v>37472</v>
          </cell>
          <cell r="G4165">
            <v>31454</v>
          </cell>
          <cell r="H4165">
            <v>36954</v>
          </cell>
        </row>
        <row r="4166">
          <cell r="A4166" t="str">
            <v>Transatlantic Reinsurance Company (D780) P20451101: Transfers from (to) Head Office - Subtotal</v>
          </cell>
          <cell r="B4166" t="str">
            <v>Transatlantic Reinsurance Company (D780)</v>
          </cell>
          <cell r="C4166" t="str">
            <v>P20451101: Transfers from (to) Head Office - Subtotal</v>
          </cell>
          <cell r="D4166">
            <v>2</v>
          </cell>
          <cell r="E4166">
            <v>-16</v>
          </cell>
          <cell r="F4166">
            <v>-116</v>
          </cell>
          <cell r="G4166">
            <v>-108090</v>
          </cell>
          <cell r="H4166">
            <v>-59644</v>
          </cell>
        </row>
        <row r="4167">
          <cell r="A4167" t="str">
            <v>Transatlantic Reinsurance Company (D780) P20452001: Advances (Returns)</v>
          </cell>
          <cell r="B4167" t="str">
            <v>Transatlantic Reinsurance Company (D780)</v>
          </cell>
          <cell r="C4167" t="str">
            <v>P20452001: Advances (Returns)</v>
          </cell>
          <cell r="D4167">
            <v>0</v>
          </cell>
          <cell r="E4167">
            <v>0</v>
          </cell>
          <cell r="F4167">
            <v>0</v>
          </cell>
          <cell r="G4167">
            <v>-107997</v>
          </cell>
          <cell r="H4167">
            <v>-60000</v>
          </cell>
        </row>
        <row r="4168">
          <cell r="A4168" t="str">
            <v>Transatlantic Reinsurance Company (D780) P30610101: Capital available</v>
          </cell>
          <cell r="B4168" t="str">
            <v>Transatlantic Reinsurance Company (D780)</v>
          </cell>
          <cell r="C4168" t="str">
            <v>P30610101: Capital available</v>
          </cell>
        </row>
        <row r="4169">
          <cell r="A4169" t="str">
            <v>Transatlantic Reinsurance Company (D780) P30610901: Total Capital Available</v>
          </cell>
          <cell r="B4169" t="str">
            <v>Transatlantic Reinsurance Company (D780)</v>
          </cell>
          <cell r="C4169" t="str">
            <v>P30610901: Total Capital Available</v>
          </cell>
        </row>
        <row r="4170">
          <cell r="A4170" t="str">
            <v>Transatlantic Reinsurance Company (D780) P30611101: Net Assets Available</v>
          </cell>
          <cell r="B4170" t="str">
            <v>Transatlantic Reinsurance Company (D780)</v>
          </cell>
          <cell r="C4170" t="str">
            <v>P30611101: Net Assets Available</v>
          </cell>
          <cell r="D4170">
            <v>216452</v>
          </cell>
          <cell r="E4170">
            <v>215938</v>
          </cell>
          <cell r="F4170">
            <v>230805</v>
          </cell>
          <cell r="G4170">
            <v>206464</v>
          </cell>
          <cell r="H4170">
            <v>177366</v>
          </cell>
        </row>
        <row r="4171">
          <cell r="A4171" t="str">
            <v>Transatlantic Reinsurance Company (D780) P30611901: Total Net Assets Available</v>
          </cell>
          <cell r="B4171" t="str">
            <v>Transatlantic Reinsurance Company (D780)</v>
          </cell>
          <cell r="C4171" t="str">
            <v>P30611901: Total Net Assets Available</v>
          </cell>
          <cell r="D4171">
            <v>216452</v>
          </cell>
          <cell r="E4171">
            <v>215938</v>
          </cell>
          <cell r="F4171">
            <v>230805</v>
          </cell>
          <cell r="G4171">
            <v>206464</v>
          </cell>
          <cell r="H4171">
            <v>177366</v>
          </cell>
        </row>
        <row r="4172">
          <cell r="A4172" t="str">
            <v>Transatlantic Reinsurance Company (D780) P30615901: Total Capital (Margin) Required at Target</v>
          </cell>
          <cell r="B4172" t="str">
            <v>Transatlantic Reinsurance Company (D780)</v>
          </cell>
          <cell r="C4172" t="str">
            <v>P30615901: Total Capital (Margin) Required at Target</v>
          </cell>
          <cell r="D4172">
            <v>57122</v>
          </cell>
          <cell r="E4172">
            <v>61287</v>
          </cell>
          <cell r="F4172">
            <v>61793</v>
          </cell>
          <cell r="G4172">
            <v>62797</v>
          </cell>
          <cell r="H4172">
            <v>62619</v>
          </cell>
        </row>
        <row r="4173">
          <cell r="A4173" t="str">
            <v>Transatlantic Reinsurance Company (D780) P30616001: Minimum Capital (Margin) Required (line 59 / 1.5)</v>
          </cell>
          <cell r="B4173" t="str">
            <v>Transatlantic Reinsurance Company (D780)</v>
          </cell>
          <cell r="C4173" t="str">
            <v>P30616001: Minimum Capital (Margin) Required (line 59 / 1.5)</v>
          </cell>
          <cell r="D4173">
            <v>38081</v>
          </cell>
          <cell r="E4173">
            <v>40858</v>
          </cell>
          <cell r="F4173">
            <v>41195</v>
          </cell>
          <cell r="G4173">
            <v>41865</v>
          </cell>
          <cell r="H4173">
            <v>41746</v>
          </cell>
        </row>
        <row r="4174">
          <cell r="A4174" t="str">
            <v>Transatlantic Reinsurance Company (D780) P30616801: Total Capital (Margin) Required at Target : Specify</v>
          </cell>
          <cell r="B4174" t="str">
            <v>Transatlantic Reinsurance Company (D780)</v>
          </cell>
          <cell r="C4174" t="str">
            <v>P30616801: Total Capital (Margin) Required at Target : Specify</v>
          </cell>
          <cell r="D4174">
            <v>0</v>
          </cell>
          <cell r="E4174">
            <v>0</v>
          </cell>
          <cell r="F4174">
            <v>0</v>
          </cell>
          <cell r="G4174">
            <v>0</v>
          </cell>
          <cell r="H4174">
            <v>0</v>
          </cell>
        </row>
        <row r="4175">
          <cell r="A4175" t="str">
            <v>Transatlantic Reinsurance Company (D780) P30616901: Total minimum capital (margin) required</v>
          </cell>
          <cell r="B4175" t="str">
            <v>Transatlantic Reinsurance Company (D780)</v>
          </cell>
          <cell r="C4175" t="str">
            <v>P30616901: Total minimum capital (margin) required</v>
          </cell>
          <cell r="D4175">
            <v>38081</v>
          </cell>
          <cell r="E4175">
            <v>40858</v>
          </cell>
          <cell r="F4175">
            <v>41195</v>
          </cell>
          <cell r="G4175">
            <v>41865</v>
          </cell>
          <cell r="H4175">
            <v>41746</v>
          </cell>
        </row>
        <row r="4176">
          <cell r="A4176" t="str">
            <v>Transatlantic Reinsurance Company (D780) P30617901: Excess Capital (Net Assets Available) over Minimum Capital (Margin) Required</v>
          </cell>
          <cell r="B4176" t="str">
            <v>Transatlantic Reinsurance Company (D780)</v>
          </cell>
          <cell r="C4176" t="str">
            <v>P30617901: Excess Capital (Net Assets Available) over Minimum Capital (Margin) Required</v>
          </cell>
          <cell r="D4176">
            <v>178371</v>
          </cell>
          <cell r="E4176">
            <v>175080</v>
          </cell>
          <cell r="F4176">
            <v>189610</v>
          </cell>
          <cell r="G4176">
            <v>164599</v>
          </cell>
          <cell r="H4176">
            <v>135620</v>
          </cell>
        </row>
        <row r="4177">
          <cell r="A4177" t="str">
            <v>Transatlantic Reinsurance Company (D780) P30619001: Ratio (Line 09 or line 19 as a % of line 69)</v>
          </cell>
          <cell r="B4177" t="str">
            <v>Transatlantic Reinsurance Company (D780)</v>
          </cell>
          <cell r="C4177" t="str">
            <v>P30619001: Ratio (Line 09 or line 19 as a % of line 69)</v>
          </cell>
          <cell r="D4177">
            <v>568.4</v>
          </cell>
          <cell r="E4177">
            <v>528.51</v>
          </cell>
          <cell r="F4177">
            <v>560.27</v>
          </cell>
          <cell r="G4177">
            <v>493.17</v>
          </cell>
          <cell r="H4177">
            <v>424.87</v>
          </cell>
        </row>
        <row r="4178">
          <cell r="A4178" t="str">
            <v>Travelers Insurance Company of Canada (A555) P20100101: Cash and Cash Equivalents</v>
          </cell>
          <cell r="B4178" t="str">
            <v>Travelers Insurance Company of Canada (A555)</v>
          </cell>
          <cell r="C4178" t="str">
            <v>P20100101: Cash and Cash Equivalents</v>
          </cell>
          <cell r="D4178">
            <v>29103</v>
          </cell>
          <cell r="E4178">
            <v>32480</v>
          </cell>
          <cell r="F4178">
            <v>25362</v>
          </cell>
          <cell r="G4178">
            <v>42643</v>
          </cell>
          <cell r="H4178">
            <v>39215</v>
          </cell>
        </row>
        <row r="4179">
          <cell r="A4179" t="str">
            <v>Travelers Insurance Company of Canada (A555) P20101901: Total Investments</v>
          </cell>
          <cell r="B4179" t="str">
            <v>Travelers Insurance Company of Canada (A555)</v>
          </cell>
          <cell r="C4179" t="str">
            <v>P20101901: Total Investments</v>
          </cell>
          <cell r="D4179">
            <v>711922</v>
          </cell>
          <cell r="E4179">
            <v>768377</v>
          </cell>
          <cell r="F4179">
            <v>903477</v>
          </cell>
          <cell r="G4179">
            <v>956337</v>
          </cell>
          <cell r="H4179">
            <v>1025578</v>
          </cell>
        </row>
        <row r="4180">
          <cell r="A4180" t="str">
            <v>Travelers Insurance Company of Canada (A555) P20108901: TOTAL ASSETS</v>
          </cell>
          <cell r="B4180" t="str">
            <v>Travelers Insurance Company of Canada (A555)</v>
          </cell>
          <cell r="C4180" t="str">
            <v>P20108901: TOTAL ASSETS</v>
          </cell>
          <cell r="D4180">
            <v>953286</v>
          </cell>
          <cell r="E4180">
            <v>1099443</v>
          </cell>
          <cell r="F4180">
            <v>1222839</v>
          </cell>
          <cell r="G4180">
            <v>1313765</v>
          </cell>
          <cell r="H4180">
            <v>1379978</v>
          </cell>
        </row>
        <row r="4181">
          <cell r="A4181" t="str">
            <v>Travelers Insurance Company of Canada (A555) P20108902: TOTAL ASSETS - Vested</v>
          </cell>
          <cell r="B4181" t="str">
            <v>Travelers Insurance Company of Canada (A555)</v>
          </cell>
          <cell r="C4181" t="str">
            <v>P20108902: TOTAL ASSETS - Vested</v>
          </cell>
        </row>
        <row r="4182">
          <cell r="A4182" t="str">
            <v>Travelers Insurance Company of Canada (A555) P20201201: Unearned Premiums</v>
          </cell>
          <cell r="B4182" t="str">
            <v>Travelers Insurance Company of Canada (A555)</v>
          </cell>
          <cell r="C4182" t="str">
            <v>P20201201: Unearned Premiums</v>
          </cell>
          <cell r="D4182">
            <v>176995</v>
          </cell>
          <cell r="E4182">
            <v>203346</v>
          </cell>
          <cell r="F4182">
            <v>212897</v>
          </cell>
          <cell r="G4182">
            <v>205898</v>
          </cell>
          <cell r="H4182">
            <v>211965</v>
          </cell>
        </row>
        <row r="4183">
          <cell r="A4183" t="str">
            <v>Travelers Insurance Company of Canada (A555) P20201301: Unpaid Claims &amp; Exp</v>
          </cell>
          <cell r="B4183" t="str">
            <v>Travelers Insurance Company of Canada (A555)</v>
          </cell>
          <cell r="C4183" t="str">
            <v>P20201301: Unpaid Claims &amp; Exp</v>
          </cell>
          <cell r="D4183">
            <v>321412</v>
          </cell>
          <cell r="E4183">
            <v>414750</v>
          </cell>
          <cell r="F4183">
            <v>463349</v>
          </cell>
          <cell r="G4183">
            <v>518802</v>
          </cell>
          <cell r="H4183">
            <v>551487</v>
          </cell>
        </row>
        <row r="4184">
          <cell r="A4184" t="str">
            <v>Travelers Insurance Company of Canada (A555) P20202901: TOTAL LIABILITIES</v>
          </cell>
          <cell r="B4184" t="str">
            <v>Travelers Insurance Company of Canada (A555)</v>
          </cell>
          <cell r="C4184" t="str">
            <v>P20202901: TOTAL LIABILITIES</v>
          </cell>
          <cell r="D4184">
            <v>556124</v>
          </cell>
          <cell r="E4184">
            <v>686916</v>
          </cell>
          <cell r="F4184">
            <v>760170</v>
          </cell>
          <cell r="G4184">
            <v>803393</v>
          </cell>
          <cell r="H4184">
            <v>839389</v>
          </cell>
        </row>
        <row r="4185">
          <cell r="A4185" t="str">
            <v>Travelers Insurance Company of Canada (A555) P20204901: TOTAL EQUITY</v>
          </cell>
          <cell r="B4185" t="str">
            <v>Travelers Insurance Company of Canada (A555)</v>
          </cell>
          <cell r="C4185" t="str">
            <v>P20204901: TOTAL EQUITY</v>
          </cell>
          <cell r="D4185">
            <v>397162</v>
          </cell>
          <cell r="E4185">
            <v>412527</v>
          </cell>
          <cell r="F4185">
            <v>462669</v>
          </cell>
          <cell r="G4185">
            <v>510372</v>
          </cell>
          <cell r="H4185">
            <v>540589</v>
          </cell>
        </row>
        <row r="4186">
          <cell r="A4186" t="str">
            <v>Travelers Insurance Company of Canada (A555) P20206901: Total Head Office Account, Reserves and AOCI</v>
          </cell>
          <cell r="B4186" t="str">
            <v>Travelers Insurance Company of Canada (A555)</v>
          </cell>
          <cell r="C4186" t="str">
            <v>P20206901: Total Head Office Account, Reserves and AOCI</v>
          </cell>
        </row>
        <row r="4187">
          <cell r="A4187" t="str">
            <v>Travelers Insurance Company of Canada (A555) P20300101: Direct Written Premiums</v>
          </cell>
          <cell r="B4187" t="str">
            <v>Travelers Insurance Company of Canada (A555)</v>
          </cell>
          <cell r="C4187" t="str">
            <v>P20300101: Direct Written Premiums</v>
          </cell>
          <cell r="D4187">
            <v>247644</v>
          </cell>
          <cell r="E4187">
            <v>291523</v>
          </cell>
          <cell r="F4187">
            <v>311282</v>
          </cell>
          <cell r="G4187">
            <v>293468</v>
          </cell>
          <cell r="H4187">
            <v>234729</v>
          </cell>
        </row>
        <row r="4188">
          <cell r="A4188" t="str">
            <v>Travelers Insurance Company of Canada (A555) P20300201: Reinsurance Assumed</v>
          </cell>
          <cell r="B4188" t="str">
            <v>Travelers Insurance Company of Canada (A555)</v>
          </cell>
          <cell r="C4188" t="str">
            <v>P20300201: Reinsurance Assumed</v>
          </cell>
          <cell r="D4188">
            <v>8073</v>
          </cell>
          <cell r="E4188">
            <v>14362</v>
          </cell>
          <cell r="F4188">
            <v>10403</v>
          </cell>
          <cell r="G4188">
            <v>8798</v>
          </cell>
          <cell r="H4188">
            <v>4946</v>
          </cell>
        </row>
        <row r="4189">
          <cell r="A4189" t="str">
            <v>Travelers Insurance Company of Canada (A555) P20300301: Reinsurance Ceded</v>
          </cell>
          <cell r="B4189" t="str">
            <v>Travelers Insurance Company of Canada (A555)</v>
          </cell>
          <cell r="C4189" t="str">
            <v>P20300301: Reinsurance Ceded</v>
          </cell>
          <cell r="D4189">
            <v>38167</v>
          </cell>
          <cell r="E4189">
            <v>41982</v>
          </cell>
          <cell r="F4189">
            <v>43669</v>
          </cell>
          <cell r="G4189">
            <v>39793</v>
          </cell>
          <cell r="H4189">
            <v>35133</v>
          </cell>
        </row>
        <row r="4190">
          <cell r="A4190" t="str">
            <v>Travelers Insurance Company of Canada (A555) P20300401: Net Premiums Written</v>
          </cell>
          <cell r="B4190" t="str">
            <v>Travelers Insurance Company of Canada (A555)</v>
          </cell>
          <cell r="C4190" t="str">
            <v>P20300401: Net Premiums Written</v>
          </cell>
          <cell r="D4190">
            <v>217550</v>
          </cell>
          <cell r="E4190">
            <v>263903</v>
          </cell>
          <cell r="F4190">
            <v>278016</v>
          </cell>
          <cell r="G4190">
            <v>262473</v>
          </cell>
          <cell r="H4190">
            <v>204542</v>
          </cell>
        </row>
        <row r="4191">
          <cell r="A4191" t="str">
            <v>Travelers Insurance Company of Canada (A555) P20300601: Net Premiums Earned</v>
          </cell>
          <cell r="B4191" t="str">
            <v>Travelers Insurance Company of Canada (A555)</v>
          </cell>
          <cell r="C4191" t="str">
            <v>P20300601: Net Premiums Earned</v>
          </cell>
          <cell r="D4191">
            <v>202657</v>
          </cell>
          <cell r="E4191">
            <v>234255</v>
          </cell>
          <cell r="F4191">
            <v>268885</v>
          </cell>
          <cell r="G4191">
            <v>265380</v>
          </cell>
          <cell r="H4191">
            <v>205500</v>
          </cell>
        </row>
        <row r="4192">
          <cell r="A4192" t="str">
            <v>Travelers Insurance Company of Canada (A555) P20306201: Gross Claims and Adjustment Expenses</v>
          </cell>
          <cell r="B4192" t="str">
            <v>Travelers Insurance Company of Canada (A555)</v>
          </cell>
          <cell r="C4192" t="str">
            <v>P20306201: Gross Claims and Adjustment Expenses</v>
          </cell>
          <cell r="D4192">
            <v>129737</v>
          </cell>
          <cell r="E4192">
            <v>207020</v>
          </cell>
          <cell r="F4192">
            <v>162337</v>
          </cell>
          <cell r="G4192">
            <v>172767</v>
          </cell>
          <cell r="H4192">
            <v>100104</v>
          </cell>
        </row>
        <row r="4193">
          <cell r="A4193" t="str">
            <v>Travelers Insurance Company of Canada (A555) P20301001: Net Claims and Adj. Exp.</v>
          </cell>
          <cell r="B4193" t="str">
            <v>Travelers Insurance Company of Canada (A555)</v>
          </cell>
          <cell r="C4193" t="str">
            <v>P20301001: Net Claims and Adj. Exp.</v>
          </cell>
          <cell r="D4193">
            <v>113790</v>
          </cell>
          <cell r="E4193">
            <v>118700</v>
          </cell>
          <cell r="F4193">
            <v>134973</v>
          </cell>
          <cell r="G4193">
            <v>140364</v>
          </cell>
          <cell r="H4193">
            <v>85078</v>
          </cell>
        </row>
        <row r="4194">
          <cell r="A4194" t="str">
            <v>Travelers Insurance Company of Canada (A555) P20300901: Total Underwriting Revenue</v>
          </cell>
          <cell r="B4194" t="str">
            <v>Travelers Insurance Company of Canada (A555)</v>
          </cell>
          <cell r="C4194" t="str">
            <v>P20300901: Total Underwriting Revenue</v>
          </cell>
          <cell r="D4194">
            <v>204836</v>
          </cell>
          <cell r="E4194">
            <v>236283</v>
          </cell>
          <cell r="F4194">
            <v>270793</v>
          </cell>
          <cell r="G4194">
            <v>267339</v>
          </cell>
          <cell r="H4194">
            <v>207048</v>
          </cell>
        </row>
        <row r="4195">
          <cell r="A4195" t="str">
            <v>Travelers Insurance Company of Canada (A555) P20306601: Gross Commissions</v>
          </cell>
          <cell r="B4195" t="str">
            <v>Travelers Insurance Company of Canada (A555)</v>
          </cell>
          <cell r="C4195" t="str">
            <v>P20306601: Gross Commissions</v>
          </cell>
          <cell r="D4195">
            <v>37830</v>
          </cell>
          <cell r="E4195">
            <v>44441</v>
          </cell>
          <cell r="F4195">
            <v>49552</v>
          </cell>
          <cell r="G4195">
            <v>47592</v>
          </cell>
          <cell r="H4195">
            <v>35835</v>
          </cell>
        </row>
        <row r="4196">
          <cell r="A4196" t="str">
            <v>Travelers Insurance Company of Canada (A555) P20306801: Ceded Commissions</v>
          </cell>
          <cell r="B4196" t="str">
            <v>Travelers Insurance Company of Canada (A555)</v>
          </cell>
          <cell r="C4196" t="str">
            <v>P20306801: Ceded Commissions</v>
          </cell>
          <cell r="D4196">
            <v>2476</v>
          </cell>
          <cell r="E4196">
            <v>3779</v>
          </cell>
          <cell r="F4196">
            <v>3941</v>
          </cell>
          <cell r="G4196">
            <v>3982</v>
          </cell>
          <cell r="H4196">
            <v>1854</v>
          </cell>
        </row>
        <row r="4197">
          <cell r="A4197" t="str">
            <v>Travelers Insurance Company of Canada (A555) P20301601: General Exp.s</v>
          </cell>
          <cell r="B4197" t="str">
            <v>Travelers Insurance Company of Canada (A555)</v>
          </cell>
          <cell r="C4197" t="str">
            <v>P20301601: General Exp.s</v>
          </cell>
          <cell r="D4197">
            <v>21975</v>
          </cell>
          <cell r="E4197">
            <v>21814</v>
          </cell>
          <cell r="F4197">
            <v>20342</v>
          </cell>
          <cell r="G4197">
            <v>20770</v>
          </cell>
          <cell r="H4197">
            <v>18906</v>
          </cell>
        </row>
        <row r="4198">
          <cell r="A4198" t="str">
            <v>Travelers Insurance Company of Canada (A555) P20301901: Total Claims and Exp.s</v>
          </cell>
          <cell r="B4198" t="str">
            <v>Travelers Insurance Company of Canada (A555)</v>
          </cell>
          <cell r="C4198" t="str">
            <v>P20301901: Total Claims and Exp.s</v>
          </cell>
          <cell r="D4198">
            <v>212526</v>
          </cell>
          <cell r="E4198">
            <v>224809</v>
          </cell>
          <cell r="F4198">
            <v>251652</v>
          </cell>
          <cell r="G4198">
            <v>249202</v>
          </cell>
          <cell r="H4198">
            <v>169591</v>
          </cell>
        </row>
        <row r="4199">
          <cell r="A4199" t="str">
            <v>Travelers Insurance Company of Canada (A555) P20302901: Underwriting Income</v>
          </cell>
          <cell r="B4199" t="str">
            <v>Travelers Insurance Company of Canada (A555)</v>
          </cell>
          <cell r="C4199" t="str">
            <v>P20302901: Underwriting Income</v>
          </cell>
          <cell r="D4199">
            <v>-7690</v>
          </cell>
          <cell r="E4199">
            <v>11474</v>
          </cell>
          <cell r="F4199">
            <v>19141</v>
          </cell>
          <cell r="G4199">
            <v>18137</v>
          </cell>
          <cell r="H4199">
            <v>37457</v>
          </cell>
        </row>
        <row r="4200">
          <cell r="A4200" t="str">
            <v>Travelers Insurance Company of Canada (A555) P20303901: Net Investment Income</v>
          </cell>
          <cell r="B4200" t="str">
            <v>Travelers Insurance Company of Canada (A555)</v>
          </cell>
          <cell r="C4200" t="str">
            <v>P20303901: Net Investment Income</v>
          </cell>
          <cell r="D4200">
            <v>35508</v>
          </cell>
          <cell r="E4200">
            <v>11240</v>
          </cell>
          <cell r="F4200">
            <v>21195</v>
          </cell>
          <cell r="G4200">
            <v>12002</v>
          </cell>
          <cell r="H4200">
            <v>16793</v>
          </cell>
        </row>
        <row r="4201">
          <cell r="A4201" t="str">
            <v>Travelers Insurance Company of Canada (A555) P20308901: NET INCOME</v>
          </cell>
          <cell r="B4201" t="str">
            <v>Travelers Insurance Company of Canada (A555)</v>
          </cell>
          <cell r="C4201" t="str">
            <v>P20308901: NET INCOME</v>
          </cell>
          <cell r="D4201">
            <v>20447</v>
          </cell>
          <cell r="E4201">
            <v>17735</v>
          </cell>
          <cell r="F4201">
            <v>30740</v>
          </cell>
          <cell r="G4201">
            <v>21710</v>
          </cell>
          <cell r="H4201">
            <v>40472</v>
          </cell>
        </row>
        <row r="4202">
          <cell r="A4202" t="str">
            <v>Travelers Insurance Company of Canada (A555) P20451101: Transfers from (to) Head Office - Subtotal</v>
          </cell>
          <cell r="B4202" t="str">
            <v>Travelers Insurance Company of Canada (A555)</v>
          </cell>
          <cell r="C4202" t="str">
            <v>P20451101: Transfers from (to) Head Office - Subtotal</v>
          </cell>
        </row>
        <row r="4203">
          <cell r="A4203" t="str">
            <v>Travelers Insurance Company of Canada (A555) P20452001: Advances (Returns)</v>
          </cell>
          <cell r="B4203" t="str">
            <v>Travelers Insurance Company of Canada (A555)</v>
          </cell>
          <cell r="C4203" t="str">
            <v>P20452001: Advances (Returns)</v>
          </cell>
        </row>
        <row r="4204">
          <cell r="A4204" t="str">
            <v>Travelers Insurance Company of Canada (A555) P30610101: Capital available</v>
          </cell>
          <cell r="B4204" t="str">
            <v>Travelers Insurance Company of Canada (A555)</v>
          </cell>
          <cell r="C4204" t="str">
            <v>P30610101: Capital available</v>
          </cell>
          <cell r="D4204">
            <v>348363</v>
          </cell>
          <cell r="E4204">
            <v>325756</v>
          </cell>
          <cell r="F4204">
            <v>385312</v>
          </cell>
          <cell r="G4204">
            <v>428258</v>
          </cell>
          <cell r="H4204">
            <v>452518</v>
          </cell>
        </row>
        <row r="4205">
          <cell r="A4205" t="str">
            <v>Travelers Insurance Company of Canada (A555) P30610901: Total Capital Available</v>
          </cell>
          <cell r="B4205" t="str">
            <v>Travelers Insurance Company of Canada (A555)</v>
          </cell>
          <cell r="C4205" t="str">
            <v>P30610901: Total Capital Available</v>
          </cell>
          <cell r="D4205">
            <v>348363</v>
          </cell>
          <cell r="E4205">
            <v>325756</v>
          </cell>
          <cell r="F4205">
            <v>385312</v>
          </cell>
          <cell r="G4205">
            <v>428258</v>
          </cell>
          <cell r="H4205">
            <v>452518</v>
          </cell>
        </row>
        <row r="4206">
          <cell r="A4206" t="str">
            <v>Travelers Insurance Company of Canada (A555) P30611101: Net Assets Available</v>
          </cell>
          <cell r="B4206" t="str">
            <v>Travelers Insurance Company of Canada (A555)</v>
          </cell>
          <cell r="C4206" t="str">
            <v>P30611101: Net Assets Available</v>
          </cell>
        </row>
        <row r="4207">
          <cell r="A4207" t="str">
            <v>Travelers Insurance Company of Canada (A555) P30611901: Total Net Assets Available</v>
          </cell>
          <cell r="B4207" t="str">
            <v>Travelers Insurance Company of Canada (A555)</v>
          </cell>
          <cell r="C4207" t="str">
            <v>P30611901: Total Net Assets Available</v>
          </cell>
        </row>
        <row r="4208">
          <cell r="A4208" t="str">
            <v>Travelers Insurance Company of Canada (A555) P30615901: Total Capital (Margin) Required at Target</v>
          </cell>
          <cell r="B4208" t="str">
            <v>Travelers Insurance Company of Canada (A555)</v>
          </cell>
          <cell r="C4208" t="str">
            <v>P30615901: Total Capital (Margin) Required at Target</v>
          </cell>
          <cell r="D4208">
            <v>113740</v>
          </cell>
          <cell r="E4208">
            <v>131301</v>
          </cell>
          <cell r="F4208">
            <v>153149</v>
          </cell>
          <cell r="G4208">
            <v>166386</v>
          </cell>
          <cell r="H4208">
            <v>178352</v>
          </cell>
        </row>
        <row r="4209">
          <cell r="A4209" t="str">
            <v>Travelers Insurance Company of Canada (A555) P30616001: Minimum Capital (Margin) Required (line 59 / 1.5)</v>
          </cell>
          <cell r="B4209" t="str">
            <v>Travelers Insurance Company of Canada (A555)</v>
          </cell>
          <cell r="C4209" t="str">
            <v>P30616001: Minimum Capital (Margin) Required (line 59 / 1.5)</v>
          </cell>
          <cell r="D4209">
            <v>75827</v>
          </cell>
          <cell r="E4209">
            <v>87534</v>
          </cell>
          <cell r="F4209">
            <v>102099</v>
          </cell>
          <cell r="G4209">
            <v>110924</v>
          </cell>
          <cell r="H4209">
            <v>118901</v>
          </cell>
        </row>
        <row r="4210">
          <cell r="A4210" t="str">
            <v>Travelers Insurance Company of Canada (A555) P30616801: Total Capital (Margin) Required at Target : Specify</v>
          </cell>
          <cell r="B4210" t="str">
            <v>Travelers Insurance Company of Canada (A555)</v>
          </cell>
          <cell r="C4210" t="str">
            <v>P30616801: Total Capital (Margin) Required at Target : Specify</v>
          </cell>
          <cell r="D4210">
            <v>0</v>
          </cell>
          <cell r="E4210">
            <v>0</v>
          </cell>
          <cell r="F4210">
            <v>0</v>
          </cell>
          <cell r="G4210">
            <v>0</v>
          </cell>
          <cell r="H4210">
            <v>0</v>
          </cell>
        </row>
        <row r="4211">
          <cell r="A4211" t="str">
            <v>Travelers Insurance Company of Canada (A555) P30616901: Total minimum capital (margin) required</v>
          </cell>
          <cell r="B4211" t="str">
            <v>Travelers Insurance Company of Canada (A555)</v>
          </cell>
          <cell r="C4211" t="str">
            <v>P30616901: Total minimum capital (margin) required</v>
          </cell>
          <cell r="D4211">
            <v>75827</v>
          </cell>
          <cell r="E4211">
            <v>87534</v>
          </cell>
          <cell r="F4211">
            <v>102099</v>
          </cell>
          <cell r="G4211">
            <v>110924</v>
          </cell>
          <cell r="H4211">
            <v>118901</v>
          </cell>
        </row>
        <row r="4212">
          <cell r="A4212" t="str">
            <v>Travelers Insurance Company of Canada (A555) P30617901: Excess Capital (Net Assets Available) over Minimum Capital (Margin) Required</v>
          </cell>
          <cell r="B4212" t="str">
            <v>Travelers Insurance Company of Canada (A555)</v>
          </cell>
          <cell r="C4212" t="str">
            <v>P30617901: Excess Capital (Net Assets Available) over Minimum Capital (Margin) Required</v>
          </cell>
          <cell r="D4212">
            <v>272536</v>
          </cell>
          <cell r="E4212">
            <v>238222</v>
          </cell>
          <cell r="F4212">
            <v>283213</v>
          </cell>
          <cell r="G4212">
            <v>317334</v>
          </cell>
          <cell r="H4212">
            <v>333617</v>
          </cell>
        </row>
        <row r="4213">
          <cell r="A4213" t="str">
            <v>Travelers Insurance Company of Canada (A555) P30619001: Ratio (Line 09 or line 19 as a % of line 69)</v>
          </cell>
          <cell r="B4213" t="str">
            <v>Travelers Insurance Company of Canada (A555)</v>
          </cell>
          <cell r="C4213" t="str">
            <v>P30619001: Ratio (Line 09 or line 19 as a % of line 69)</v>
          </cell>
          <cell r="D4213">
            <v>459.42</v>
          </cell>
          <cell r="E4213">
            <v>372.15</v>
          </cell>
          <cell r="F4213">
            <v>377.39</v>
          </cell>
          <cell r="G4213">
            <v>386.08</v>
          </cell>
          <cell r="H4213">
            <v>380.58</v>
          </cell>
        </row>
        <row r="4214">
          <cell r="A4214" t="str">
            <v>Trisura Guarantee Insurance Company (A834) P20100101: Cash and Cash Equivalents</v>
          </cell>
          <cell r="B4214" t="str">
            <v>Trisura Guarantee Insurance Company (A834)</v>
          </cell>
          <cell r="C4214" t="str">
            <v>P20100101: Cash and Cash Equivalents</v>
          </cell>
          <cell r="D4214">
            <v>42955</v>
          </cell>
          <cell r="E4214">
            <v>32644</v>
          </cell>
          <cell r="F4214">
            <v>34038</v>
          </cell>
          <cell r="G4214">
            <v>68787</v>
          </cell>
          <cell r="H4214">
            <v>115766</v>
          </cell>
        </row>
        <row r="4215">
          <cell r="A4215" t="str">
            <v>Trisura Guarantee Insurance Company (A834) P20101901: Total Investments</v>
          </cell>
          <cell r="B4215" t="str">
            <v>Trisura Guarantee Insurance Company (A834)</v>
          </cell>
          <cell r="C4215" t="str">
            <v>P20101901: Total Investments</v>
          </cell>
          <cell r="D4215">
            <v>143739</v>
          </cell>
          <cell r="E4215">
            <v>174324</v>
          </cell>
          <cell r="F4215">
            <v>207142</v>
          </cell>
          <cell r="G4215">
            <v>217456</v>
          </cell>
          <cell r="H4215">
            <v>299713</v>
          </cell>
        </row>
        <row r="4216">
          <cell r="A4216" t="str">
            <v>Trisura Guarantee Insurance Company (A834) P20108901: TOTAL ASSETS</v>
          </cell>
          <cell r="B4216" t="str">
            <v>Trisura Guarantee Insurance Company (A834)</v>
          </cell>
          <cell r="C4216" t="str">
            <v>P20108901: TOTAL ASSETS</v>
          </cell>
          <cell r="D4216">
            <v>316795</v>
          </cell>
          <cell r="E4216">
            <v>349356</v>
          </cell>
          <cell r="F4216">
            <v>423203</v>
          </cell>
          <cell r="G4216">
            <v>540992</v>
          </cell>
          <cell r="H4216">
            <v>867552</v>
          </cell>
        </row>
        <row r="4217">
          <cell r="A4217" t="str">
            <v>Trisura Guarantee Insurance Company (A834) P20108902: TOTAL ASSETS - Vested</v>
          </cell>
          <cell r="B4217" t="str">
            <v>Trisura Guarantee Insurance Company (A834)</v>
          </cell>
          <cell r="C4217" t="str">
            <v>P20108902: TOTAL ASSETS - Vested</v>
          </cell>
        </row>
        <row r="4218">
          <cell r="A4218" t="str">
            <v>Trisura Guarantee Insurance Company (A834) P20201201: Unearned Premiums</v>
          </cell>
          <cell r="B4218" t="str">
            <v>Trisura Guarantee Insurance Company (A834)</v>
          </cell>
          <cell r="C4218" t="str">
            <v>P20201201: Unearned Premiums</v>
          </cell>
          <cell r="D4218">
            <v>115357</v>
          </cell>
          <cell r="E4218">
            <v>143240</v>
          </cell>
          <cell r="F4218">
            <v>175542</v>
          </cell>
          <cell r="G4218">
            <v>256183</v>
          </cell>
          <cell r="H4218">
            <v>383076</v>
          </cell>
        </row>
        <row r="4219">
          <cell r="A4219" t="str">
            <v>Trisura Guarantee Insurance Company (A834) P20201301: Unpaid Claims &amp; Exp</v>
          </cell>
          <cell r="B4219" t="str">
            <v>Trisura Guarantee Insurance Company (A834)</v>
          </cell>
          <cell r="C4219" t="str">
            <v>P20201301: Unpaid Claims &amp; Exp</v>
          </cell>
          <cell r="D4219">
            <v>90512</v>
          </cell>
          <cell r="E4219">
            <v>85433</v>
          </cell>
          <cell r="F4219">
            <v>96714</v>
          </cell>
          <cell r="G4219">
            <v>95278</v>
          </cell>
          <cell r="H4219">
            <v>181769</v>
          </cell>
        </row>
        <row r="4220">
          <cell r="A4220" t="str">
            <v>Trisura Guarantee Insurance Company (A834) P20202901: TOTAL LIABILITIES</v>
          </cell>
          <cell r="B4220" t="str">
            <v>Trisura Guarantee Insurance Company (A834)</v>
          </cell>
          <cell r="C4220" t="str">
            <v>P20202901: TOTAL LIABILITIES</v>
          </cell>
          <cell r="D4220">
            <v>243810</v>
          </cell>
          <cell r="E4220">
            <v>274770</v>
          </cell>
          <cell r="F4220">
            <v>332937</v>
          </cell>
          <cell r="G4220">
            <v>431222</v>
          </cell>
          <cell r="H4220">
            <v>719551</v>
          </cell>
        </row>
        <row r="4221">
          <cell r="A4221" t="str">
            <v>Trisura Guarantee Insurance Company (A834) P20204901: TOTAL EQUITY</v>
          </cell>
          <cell r="B4221" t="str">
            <v>Trisura Guarantee Insurance Company (A834)</v>
          </cell>
          <cell r="C4221" t="str">
            <v>P20204901: TOTAL EQUITY</v>
          </cell>
          <cell r="D4221">
            <v>72985</v>
          </cell>
          <cell r="E4221">
            <v>74586</v>
          </cell>
          <cell r="F4221">
            <v>90266</v>
          </cell>
          <cell r="G4221">
            <v>109770</v>
          </cell>
          <cell r="H4221">
            <v>148001</v>
          </cell>
        </row>
        <row r="4222">
          <cell r="A4222" t="str">
            <v>Trisura Guarantee Insurance Company (A834) P20206901: Total Head Office Account, Reserves and AOCI</v>
          </cell>
          <cell r="B4222" t="str">
            <v>Trisura Guarantee Insurance Company (A834)</v>
          </cell>
          <cell r="C4222" t="str">
            <v>P20206901: Total Head Office Account, Reserves and AOCI</v>
          </cell>
        </row>
        <row r="4223">
          <cell r="A4223" t="str">
            <v>Trisura Guarantee Insurance Company (A834) P20300101: Direct Written Premiums</v>
          </cell>
          <cell r="B4223" t="str">
            <v>Trisura Guarantee Insurance Company (A834)</v>
          </cell>
          <cell r="C4223" t="str">
            <v>P20300101: Direct Written Premiums</v>
          </cell>
          <cell r="D4223">
            <v>145723</v>
          </cell>
          <cell r="E4223">
            <v>163470</v>
          </cell>
          <cell r="F4223">
            <v>181628</v>
          </cell>
          <cell r="G4223">
            <v>273358</v>
          </cell>
          <cell r="H4223">
            <v>365523</v>
          </cell>
        </row>
        <row r="4224">
          <cell r="A4224" t="str">
            <v>Trisura Guarantee Insurance Company (A834) P20300201: Reinsurance Assumed</v>
          </cell>
          <cell r="B4224" t="str">
            <v>Trisura Guarantee Insurance Company (A834)</v>
          </cell>
          <cell r="C4224" t="str">
            <v>P20300201: Reinsurance Assumed</v>
          </cell>
          <cell r="D4224">
            <v>875</v>
          </cell>
          <cell r="E4224">
            <v>1752</v>
          </cell>
          <cell r="F4224">
            <v>2247</v>
          </cell>
          <cell r="G4224">
            <v>5493</v>
          </cell>
          <cell r="H4224">
            <v>6657</v>
          </cell>
        </row>
        <row r="4225">
          <cell r="A4225" t="str">
            <v>Trisura Guarantee Insurance Company (A834) P20300301: Reinsurance Ceded</v>
          </cell>
          <cell r="B4225" t="str">
            <v>Trisura Guarantee Insurance Company (A834)</v>
          </cell>
          <cell r="C4225" t="str">
            <v>P20300301: Reinsurance Ceded</v>
          </cell>
          <cell r="D4225">
            <v>46977</v>
          </cell>
          <cell r="E4225">
            <v>52217</v>
          </cell>
          <cell r="F4225">
            <v>56247</v>
          </cell>
          <cell r="G4225">
            <v>81717</v>
          </cell>
          <cell r="H4225">
            <v>145677</v>
          </cell>
        </row>
        <row r="4226">
          <cell r="A4226" t="str">
            <v>Trisura Guarantee Insurance Company (A834) P20300401: Net Premiums Written</v>
          </cell>
          <cell r="B4226" t="str">
            <v>Trisura Guarantee Insurance Company (A834)</v>
          </cell>
          <cell r="C4226" t="str">
            <v>P20300401: Net Premiums Written</v>
          </cell>
          <cell r="D4226">
            <v>99621</v>
          </cell>
          <cell r="E4226">
            <v>113005</v>
          </cell>
          <cell r="F4226">
            <v>127628</v>
          </cell>
          <cell r="G4226">
            <v>197134</v>
          </cell>
          <cell r="H4226">
            <v>226503</v>
          </cell>
        </row>
        <row r="4227">
          <cell r="A4227" t="str">
            <v>Trisura Guarantee Insurance Company (A834) P20300601: Net Premiums Earned</v>
          </cell>
          <cell r="B4227" t="str">
            <v>Trisura Guarantee Insurance Company (A834)</v>
          </cell>
          <cell r="C4227" t="str">
            <v>P20300601: Net Premiums Earned</v>
          </cell>
          <cell r="D4227">
            <v>79439</v>
          </cell>
          <cell r="E4227">
            <v>88012</v>
          </cell>
          <cell r="F4227">
            <v>100231</v>
          </cell>
          <cell r="G4227">
            <v>133381</v>
          </cell>
          <cell r="H4227">
            <v>157021</v>
          </cell>
        </row>
        <row r="4228">
          <cell r="A4228" t="str">
            <v>Trisura Guarantee Insurance Company (A834) P20306201: Gross Claims and Adjustment Expenses</v>
          </cell>
          <cell r="B4228" t="str">
            <v>Trisura Guarantee Insurance Company (A834)</v>
          </cell>
          <cell r="C4228" t="str">
            <v>P20306201: Gross Claims and Adjustment Expenses</v>
          </cell>
          <cell r="D4228">
            <v>43574</v>
          </cell>
          <cell r="E4228">
            <v>47795</v>
          </cell>
          <cell r="F4228">
            <v>77776</v>
          </cell>
          <cell r="G4228">
            <v>57830</v>
          </cell>
          <cell r="H4228">
            <v>113157</v>
          </cell>
        </row>
        <row r="4229">
          <cell r="A4229" t="str">
            <v>Trisura Guarantee Insurance Company (A834) P20301001: Net Claims and Adj. Exp.</v>
          </cell>
          <cell r="B4229" t="str">
            <v>Trisura Guarantee Insurance Company (A834)</v>
          </cell>
          <cell r="C4229" t="str">
            <v>P20301001: Net Claims and Adj. Exp.</v>
          </cell>
          <cell r="D4229">
            <v>19012</v>
          </cell>
          <cell r="E4229">
            <v>19001</v>
          </cell>
          <cell r="F4229">
            <v>24719</v>
          </cell>
          <cell r="G4229">
            <v>33816</v>
          </cell>
          <cell r="H4229">
            <v>30207</v>
          </cell>
        </row>
        <row r="4230">
          <cell r="A4230" t="str">
            <v>Trisura Guarantee Insurance Company (A834) P20300901: Total Underwriting Revenue</v>
          </cell>
          <cell r="B4230" t="str">
            <v>Trisura Guarantee Insurance Company (A834)</v>
          </cell>
          <cell r="C4230" t="str">
            <v>P20300901: Total Underwriting Revenue</v>
          </cell>
          <cell r="D4230">
            <v>82672</v>
          </cell>
          <cell r="E4230">
            <v>91664</v>
          </cell>
          <cell r="F4230">
            <v>104323</v>
          </cell>
          <cell r="G4230">
            <v>138276</v>
          </cell>
          <cell r="H4230">
            <v>163048</v>
          </cell>
        </row>
        <row r="4231">
          <cell r="A4231" t="str">
            <v>Trisura Guarantee Insurance Company (A834) P20306601: Gross Commissions</v>
          </cell>
          <cell r="B4231" t="str">
            <v>Trisura Guarantee Insurance Company (A834)</v>
          </cell>
          <cell r="C4231" t="str">
            <v>P20306601: Gross Commissions</v>
          </cell>
          <cell r="D4231">
            <v>35424</v>
          </cell>
          <cell r="E4231">
            <v>40609</v>
          </cell>
          <cell r="F4231">
            <v>45926</v>
          </cell>
          <cell r="G4231">
            <v>66482</v>
          </cell>
          <cell r="H4231">
            <v>77377</v>
          </cell>
        </row>
        <row r="4232">
          <cell r="A4232" t="str">
            <v>Trisura Guarantee Insurance Company (A834) P20306801: Ceded Commissions</v>
          </cell>
          <cell r="B4232" t="str">
            <v>Trisura Guarantee Insurance Company (A834)</v>
          </cell>
          <cell r="C4232" t="str">
            <v>P20306801: Ceded Commissions</v>
          </cell>
          <cell r="D4232">
            <v>10087</v>
          </cell>
          <cell r="E4232">
            <v>11187</v>
          </cell>
          <cell r="F4232">
            <v>10618</v>
          </cell>
          <cell r="G4232">
            <v>17381</v>
          </cell>
          <cell r="H4232">
            <v>14858</v>
          </cell>
        </row>
        <row r="4233">
          <cell r="A4233" t="str">
            <v>Trisura Guarantee Insurance Company (A834) P20301601: General Exp.s</v>
          </cell>
          <cell r="B4233" t="str">
            <v>Trisura Guarantee Insurance Company (A834)</v>
          </cell>
          <cell r="C4233" t="str">
            <v>P20301601: General Exp.s</v>
          </cell>
          <cell r="D4233">
            <v>13469</v>
          </cell>
          <cell r="E4233">
            <v>14052</v>
          </cell>
          <cell r="F4233">
            <v>14411</v>
          </cell>
          <cell r="G4233">
            <v>14614</v>
          </cell>
          <cell r="H4233">
            <v>26972</v>
          </cell>
        </row>
        <row r="4234">
          <cell r="A4234" t="str">
            <v>Trisura Guarantee Insurance Company (A834) P20301901: Total Claims and Exp.s</v>
          </cell>
          <cell r="B4234" t="str">
            <v>Trisura Guarantee Insurance Company (A834)</v>
          </cell>
          <cell r="C4234" t="str">
            <v>P20301901: Total Claims and Exp.s</v>
          </cell>
          <cell r="D4234">
            <v>73801</v>
          </cell>
          <cell r="E4234">
            <v>79678</v>
          </cell>
          <cell r="F4234">
            <v>92121</v>
          </cell>
          <cell r="G4234">
            <v>118774</v>
          </cell>
          <cell r="H4234">
            <v>126889</v>
          </cell>
        </row>
        <row r="4235">
          <cell r="A4235" t="str">
            <v>Trisura Guarantee Insurance Company (A834) P20302901: Underwriting Income</v>
          </cell>
          <cell r="B4235" t="str">
            <v>Trisura Guarantee Insurance Company (A834)</v>
          </cell>
          <cell r="C4235" t="str">
            <v>P20302901: Underwriting Income</v>
          </cell>
          <cell r="D4235">
            <v>8871</v>
          </cell>
          <cell r="E4235">
            <v>11986</v>
          </cell>
          <cell r="F4235">
            <v>12202</v>
          </cell>
          <cell r="G4235">
            <v>19502</v>
          </cell>
          <cell r="H4235">
            <v>36159</v>
          </cell>
        </row>
        <row r="4236">
          <cell r="A4236" t="str">
            <v>Trisura Guarantee Insurance Company (A834) P20303901: Net Investment Income</v>
          </cell>
          <cell r="B4236" t="str">
            <v>Trisura Guarantee Insurance Company (A834)</v>
          </cell>
          <cell r="C4236" t="str">
            <v>P20303901: Net Investment Income</v>
          </cell>
          <cell r="D4236">
            <v>3767</v>
          </cell>
          <cell r="E4236">
            <v>6406</v>
          </cell>
          <cell r="F4236">
            <v>7991</v>
          </cell>
          <cell r="G4236">
            <v>6118</v>
          </cell>
          <cell r="H4236">
            <v>6194</v>
          </cell>
        </row>
        <row r="4237">
          <cell r="A4237" t="str">
            <v>Trisura Guarantee Insurance Company (A834) P20308901: NET INCOME</v>
          </cell>
          <cell r="B4237" t="str">
            <v>Trisura Guarantee Insurance Company (A834)</v>
          </cell>
          <cell r="C4237" t="str">
            <v>P20308901: NET INCOME</v>
          </cell>
          <cell r="D4237">
            <v>9639</v>
          </cell>
          <cell r="E4237">
            <v>14115</v>
          </cell>
          <cell r="F4237">
            <v>15780</v>
          </cell>
          <cell r="G4237">
            <v>19950</v>
          </cell>
          <cell r="H4237">
            <v>31762</v>
          </cell>
        </row>
        <row r="4238">
          <cell r="A4238" t="str">
            <v>Trisura Guarantee Insurance Company (A834) P20451101: Transfers from (to) Head Office - Subtotal</v>
          </cell>
          <cell r="B4238" t="str">
            <v>Trisura Guarantee Insurance Company (A834)</v>
          </cell>
          <cell r="C4238" t="str">
            <v>P20451101: Transfers from (to) Head Office - Subtotal</v>
          </cell>
        </row>
        <row r="4239">
          <cell r="A4239" t="str">
            <v>Trisura Guarantee Insurance Company (A834) P20452001: Advances (Returns)</v>
          </cell>
          <cell r="B4239" t="str">
            <v>Trisura Guarantee Insurance Company (A834)</v>
          </cell>
          <cell r="C4239" t="str">
            <v>P20452001: Advances (Returns)</v>
          </cell>
        </row>
        <row r="4240">
          <cell r="A4240" t="str">
            <v>Trisura Guarantee Insurance Company (A834) P30610101: Capital available</v>
          </cell>
          <cell r="B4240" t="str">
            <v>Trisura Guarantee Insurance Company (A834)</v>
          </cell>
          <cell r="C4240" t="str">
            <v>P30610101: Capital available</v>
          </cell>
          <cell r="D4240">
            <v>71408</v>
          </cell>
          <cell r="E4240">
            <v>73273</v>
          </cell>
          <cell r="F4240">
            <v>89160</v>
          </cell>
          <cell r="G4240">
            <v>108874</v>
          </cell>
          <cell r="H4240">
            <v>146556</v>
          </cell>
        </row>
        <row r="4241">
          <cell r="A4241" t="str">
            <v>Trisura Guarantee Insurance Company (A834) P30610901: Total Capital Available</v>
          </cell>
          <cell r="B4241" t="str">
            <v>Trisura Guarantee Insurance Company (A834)</v>
          </cell>
          <cell r="C4241" t="str">
            <v>P30610901: Total Capital Available</v>
          </cell>
          <cell r="D4241">
            <v>71408</v>
          </cell>
          <cell r="E4241">
            <v>73273</v>
          </cell>
          <cell r="F4241">
            <v>89160</v>
          </cell>
          <cell r="G4241">
            <v>108874</v>
          </cell>
          <cell r="H4241">
            <v>146556</v>
          </cell>
        </row>
        <row r="4242">
          <cell r="A4242" t="str">
            <v>Trisura Guarantee Insurance Company (A834) P30611101: Net Assets Available</v>
          </cell>
          <cell r="B4242" t="str">
            <v>Trisura Guarantee Insurance Company (A834)</v>
          </cell>
          <cell r="C4242" t="str">
            <v>P30611101: Net Assets Available</v>
          </cell>
        </row>
        <row r="4243">
          <cell r="A4243" t="str">
            <v>Trisura Guarantee Insurance Company (A834) P30611901: Total Net Assets Available</v>
          </cell>
          <cell r="B4243" t="str">
            <v>Trisura Guarantee Insurance Company (A834)</v>
          </cell>
          <cell r="C4243" t="str">
            <v>P30611901: Total Net Assets Available</v>
          </cell>
        </row>
        <row r="4244">
          <cell r="A4244" t="str">
            <v>Trisura Guarantee Insurance Company (A834) P30615901: Total Capital (Margin) Required at Target</v>
          </cell>
          <cell r="B4244" t="str">
            <v>Trisura Guarantee Insurance Company (A834)</v>
          </cell>
          <cell r="C4244" t="str">
            <v>P30615901: Total Capital (Margin) Required at Target</v>
          </cell>
          <cell r="D4244">
            <v>42024</v>
          </cell>
          <cell r="E4244">
            <v>45933</v>
          </cell>
          <cell r="F4244">
            <v>51749</v>
          </cell>
          <cell r="G4244">
            <v>65644</v>
          </cell>
          <cell r="H4244">
            <v>101770</v>
          </cell>
        </row>
        <row r="4245">
          <cell r="A4245" t="str">
            <v>Trisura Guarantee Insurance Company (A834) P30616001: Minimum Capital (Margin) Required (line 59 / 1.5)</v>
          </cell>
          <cell r="B4245" t="str">
            <v>Trisura Guarantee Insurance Company (A834)</v>
          </cell>
          <cell r="C4245" t="str">
            <v>P30616001: Minimum Capital (Margin) Required (line 59 / 1.5)</v>
          </cell>
          <cell r="D4245">
            <v>28016</v>
          </cell>
          <cell r="E4245">
            <v>30622</v>
          </cell>
          <cell r="F4245">
            <v>34499</v>
          </cell>
          <cell r="G4245">
            <v>43763</v>
          </cell>
          <cell r="H4245">
            <v>67847</v>
          </cell>
        </row>
        <row r="4246">
          <cell r="A4246" t="str">
            <v>Trisura Guarantee Insurance Company (A834) P30616801: Total Capital (Margin) Required at Target : Specify</v>
          </cell>
          <cell r="B4246" t="str">
            <v>Trisura Guarantee Insurance Company (A834)</v>
          </cell>
          <cell r="C4246" t="str">
            <v>P30616801: Total Capital (Margin) Required at Target : Specify</v>
          </cell>
          <cell r="D4246">
            <v>0</v>
          </cell>
          <cell r="E4246">
            <v>0</v>
          </cell>
          <cell r="F4246">
            <v>0</v>
          </cell>
          <cell r="G4246">
            <v>0</v>
          </cell>
          <cell r="H4246">
            <v>0</v>
          </cell>
        </row>
        <row r="4247">
          <cell r="A4247" t="str">
            <v>Trisura Guarantee Insurance Company (A834) P30616901: Total minimum capital (margin) required</v>
          </cell>
          <cell r="B4247" t="str">
            <v>Trisura Guarantee Insurance Company (A834)</v>
          </cell>
          <cell r="C4247" t="str">
            <v>P30616901: Total minimum capital (margin) required</v>
          </cell>
          <cell r="D4247">
            <v>28016</v>
          </cell>
          <cell r="E4247">
            <v>30622</v>
          </cell>
          <cell r="F4247">
            <v>34499</v>
          </cell>
          <cell r="G4247">
            <v>43763</v>
          </cell>
          <cell r="H4247">
            <v>67847</v>
          </cell>
        </row>
        <row r="4248">
          <cell r="A4248" t="str">
            <v>Trisura Guarantee Insurance Company (A834) P30617901: Excess Capital (Net Assets Available) over Minimum Capital (Margin) Required</v>
          </cell>
          <cell r="B4248" t="str">
            <v>Trisura Guarantee Insurance Company (A834)</v>
          </cell>
          <cell r="C4248" t="str">
            <v>P30617901: Excess Capital (Net Assets Available) over Minimum Capital (Margin) Required</v>
          </cell>
          <cell r="D4248">
            <v>43392</v>
          </cell>
          <cell r="E4248">
            <v>42651</v>
          </cell>
          <cell r="F4248">
            <v>54661</v>
          </cell>
          <cell r="G4248">
            <v>65111</v>
          </cell>
          <cell r="H4248">
            <v>78709</v>
          </cell>
        </row>
        <row r="4249">
          <cell r="A4249" t="str">
            <v>Trisura Guarantee Insurance Company (A834) P30619001: Ratio (Line 09 or line 19 as a % of line 69)</v>
          </cell>
          <cell r="B4249" t="str">
            <v>Trisura Guarantee Insurance Company (A834)</v>
          </cell>
          <cell r="C4249" t="str">
            <v>P30619001: Ratio (Line 09 or line 19 as a % of line 69)</v>
          </cell>
          <cell r="D4249">
            <v>254.88</v>
          </cell>
          <cell r="E4249">
            <v>239.28</v>
          </cell>
          <cell r="F4249">
            <v>258.44</v>
          </cell>
          <cell r="G4249">
            <v>248.78</v>
          </cell>
          <cell r="H4249">
            <v>216.01</v>
          </cell>
        </row>
        <row r="4250">
          <cell r="A4250" t="str">
            <v>Triton Insurance Company (D803) P20100101: Cash and Cash Equivalents</v>
          </cell>
          <cell r="B4250" t="str">
            <v>Triton Insurance Company (D803)</v>
          </cell>
          <cell r="C4250" t="str">
            <v>P20100101: Cash and Cash Equivalents</v>
          </cell>
          <cell r="D4250">
            <v>7237</v>
          </cell>
          <cell r="E4250">
            <v>11468</v>
          </cell>
          <cell r="F4250">
            <v>9036</v>
          </cell>
          <cell r="G4250">
            <v>13333</v>
          </cell>
          <cell r="H4250">
            <v>20870</v>
          </cell>
        </row>
        <row r="4251">
          <cell r="A4251" t="str">
            <v>Triton Insurance Company (D803) P20101901: Total Investments</v>
          </cell>
          <cell r="B4251" t="str">
            <v>Triton Insurance Company (D803)</v>
          </cell>
          <cell r="C4251" t="str">
            <v>P20101901: Total Investments</v>
          </cell>
          <cell r="D4251">
            <v>160283</v>
          </cell>
          <cell r="E4251">
            <v>178258</v>
          </cell>
          <cell r="F4251">
            <v>203836</v>
          </cell>
          <cell r="G4251">
            <v>199963</v>
          </cell>
          <cell r="H4251">
            <v>196957</v>
          </cell>
        </row>
        <row r="4252">
          <cell r="A4252" t="str">
            <v>Triton Insurance Company (D803) P20108901: TOTAL ASSETS</v>
          </cell>
          <cell r="B4252" t="str">
            <v>Triton Insurance Company (D803)</v>
          </cell>
          <cell r="C4252" t="str">
            <v>P20108901: TOTAL ASSETS</v>
          </cell>
          <cell r="D4252">
            <v>187671</v>
          </cell>
          <cell r="E4252">
            <v>211097</v>
          </cell>
          <cell r="F4252">
            <v>238726</v>
          </cell>
          <cell r="G4252">
            <v>244259</v>
          </cell>
          <cell r="H4252">
            <v>253546</v>
          </cell>
        </row>
        <row r="4253">
          <cell r="A4253" t="str">
            <v>Triton Insurance Company (D803) P20108902: TOTAL ASSETS - Vested</v>
          </cell>
          <cell r="B4253" t="str">
            <v>Triton Insurance Company (D803)</v>
          </cell>
          <cell r="C4253" t="str">
            <v>P20108902: TOTAL ASSETS - Vested</v>
          </cell>
          <cell r="D4253">
            <v>146354</v>
          </cell>
          <cell r="E4253">
            <v>148972</v>
          </cell>
          <cell r="F4253">
            <v>154936</v>
          </cell>
          <cell r="G4253">
            <v>168961</v>
          </cell>
          <cell r="H4253">
            <v>167497</v>
          </cell>
        </row>
        <row r="4254">
          <cell r="A4254" t="str">
            <v>Triton Insurance Company (D803) P20201201: Unearned Premiums</v>
          </cell>
          <cell r="B4254" t="str">
            <v>Triton Insurance Company (D803)</v>
          </cell>
          <cell r="C4254" t="str">
            <v>P20201201: Unearned Premiums</v>
          </cell>
          <cell r="D4254">
            <v>66336</v>
          </cell>
          <cell r="E4254">
            <v>80580</v>
          </cell>
          <cell r="F4254">
            <v>94194</v>
          </cell>
          <cell r="G4254">
            <v>93925</v>
          </cell>
          <cell r="H4254">
            <v>102290</v>
          </cell>
        </row>
        <row r="4255">
          <cell r="A4255" t="str">
            <v>Triton Insurance Company (D803) P20201301: Unpaid Claims &amp; Exp</v>
          </cell>
          <cell r="B4255" t="str">
            <v>Triton Insurance Company (D803)</v>
          </cell>
          <cell r="C4255" t="str">
            <v>P20201301: Unpaid Claims &amp; Exp</v>
          </cell>
          <cell r="D4255">
            <v>18453</v>
          </cell>
          <cell r="E4255">
            <v>18787</v>
          </cell>
          <cell r="F4255">
            <v>21276</v>
          </cell>
          <cell r="G4255">
            <v>28306</v>
          </cell>
          <cell r="H4255">
            <v>24514</v>
          </cell>
        </row>
        <row r="4256">
          <cell r="A4256" t="str">
            <v>Triton Insurance Company (D803) P20202901: TOTAL LIABILITIES</v>
          </cell>
          <cell r="B4256" t="str">
            <v>Triton Insurance Company (D803)</v>
          </cell>
          <cell r="C4256" t="str">
            <v>P20202901: TOTAL LIABILITIES</v>
          </cell>
          <cell r="D4256">
            <v>87344</v>
          </cell>
          <cell r="E4256">
            <v>101946</v>
          </cell>
          <cell r="F4256">
            <v>118463</v>
          </cell>
          <cell r="G4256">
            <v>125331</v>
          </cell>
          <cell r="H4256">
            <v>129814</v>
          </cell>
        </row>
        <row r="4257">
          <cell r="A4257" t="str">
            <v>Triton Insurance Company (D803) P20204901: TOTAL EQUITY</v>
          </cell>
          <cell r="B4257" t="str">
            <v>Triton Insurance Company (D803)</v>
          </cell>
          <cell r="C4257" t="str">
            <v>P20204901: TOTAL EQUITY</v>
          </cell>
        </row>
        <row r="4258">
          <cell r="A4258" t="str">
            <v>Triton Insurance Company (D803) P20206901: Total Head Office Account, Reserves and AOCI</v>
          </cell>
          <cell r="B4258" t="str">
            <v>Triton Insurance Company (D803)</v>
          </cell>
          <cell r="C4258" t="str">
            <v>P20206901: Total Head Office Account, Reserves and AOCI</v>
          </cell>
          <cell r="D4258">
            <v>100327</v>
          </cell>
          <cell r="E4258">
            <v>109151</v>
          </cell>
          <cell r="F4258">
            <v>120263</v>
          </cell>
          <cell r="G4258">
            <v>118928</v>
          </cell>
          <cell r="H4258">
            <v>123732</v>
          </cell>
        </row>
        <row r="4259">
          <cell r="A4259" t="str">
            <v>Triton Insurance Company (D803) P20300101: Direct Written Premiums</v>
          </cell>
          <cell r="B4259" t="str">
            <v>Triton Insurance Company (D803)</v>
          </cell>
          <cell r="C4259" t="str">
            <v>P20300101: Direct Written Premiums</v>
          </cell>
          <cell r="D4259">
            <v>51493</v>
          </cell>
          <cell r="E4259">
            <v>66551</v>
          </cell>
          <cell r="F4259">
            <v>73595</v>
          </cell>
          <cell r="G4259">
            <v>53143</v>
          </cell>
          <cell r="H4259">
            <v>56802</v>
          </cell>
        </row>
        <row r="4260">
          <cell r="A4260" t="str">
            <v>Triton Insurance Company (D803) P20300201: Reinsurance Assumed</v>
          </cell>
          <cell r="B4260" t="str">
            <v>Triton Insurance Company (D803)</v>
          </cell>
          <cell r="C4260" t="str">
            <v>P20300201: Reinsurance Assumed</v>
          </cell>
          <cell r="D4260">
            <v>0</v>
          </cell>
          <cell r="E4260">
            <v>0</v>
          </cell>
          <cell r="F4260">
            <v>0</v>
          </cell>
          <cell r="G4260">
            <v>0</v>
          </cell>
          <cell r="H4260">
            <v>0</v>
          </cell>
        </row>
        <row r="4261">
          <cell r="A4261" t="str">
            <v>Triton Insurance Company (D803) P20300301: Reinsurance Ceded</v>
          </cell>
          <cell r="B4261" t="str">
            <v>Triton Insurance Company (D803)</v>
          </cell>
          <cell r="C4261" t="str">
            <v>P20300301: Reinsurance Ceded</v>
          </cell>
          <cell r="D4261">
            <v>0</v>
          </cell>
          <cell r="E4261">
            <v>0</v>
          </cell>
          <cell r="F4261">
            <v>0</v>
          </cell>
          <cell r="G4261">
            <v>0</v>
          </cell>
          <cell r="H4261">
            <v>0</v>
          </cell>
        </row>
        <row r="4262">
          <cell r="A4262" t="str">
            <v>Triton Insurance Company (D803) P20300401: Net Premiums Written</v>
          </cell>
          <cell r="B4262" t="str">
            <v>Triton Insurance Company (D803)</v>
          </cell>
          <cell r="C4262" t="str">
            <v>P20300401: Net Premiums Written</v>
          </cell>
          <cell r="D4262">
            <v>51493</v>
          </cell>
          <cell r="E4262">
            <v>66551</v>
          </cell>
          <cell r="F4262">
            <v>73595</v>
          </cell>
          <cell r="G4262">
            <v>53143</v>
          </cell>
          <cell r="H4262">
            <v>56802</v>
          </cell>
        </row>
        <row r="4263">
          <cell r="A4263" t="str">
            <v>Triton Insurance Company (D803) P20300601: Net Premiums Earned</v>
          </cell>
          <cell r="B4263" t="str">
            <v>Triton Insurance Company (D803)</v>
          </cell>
          <cell r="C4263" t="str">
            <v>P20300601: Net Premiums Earned</v>
          </cell>
          <cell r="D4263">
            <v>45177</v>
          </cell>
          <cell r="E4263">
            <v>52275</v>
          </cell>
          <cell r="F4263">
            <v>59981</v>
          </cell>
          <cell r="G4263">
            <v>53412</v>
          </cell>
          <cell r="H4263">
            <v>48437</v>
          </cell>
        </row>
        <row r="4264">
          <cell r="A4264" t="str">
            <v>Triton Insurance Company (D803) P20306201: Gross Claims and Adjustment Expenses</v>
          </cell>
          <cell r="B4264" t="str">
            <v>Triton Insurance Company (D803)</v>
          </cell>
          <cell r="C4264" t="str">
            <v>P20306201: Gross Claims and Adjustment Expenses</v>
          </cell>
          <cell r="D4264">
            <v>15885</v>
          </cell>
          <cell r="E4264">
            <v>14802</v>
          </cell>
          <cell r="F4264">
            <v>19237</v>
          </cell>
          <cell r="G4264">
            <v>34422</v>
          </cell>
          <cell r="H4264">
            <v>13639</v>
          </cell>
        </row>
        <row r="4265">
          <cell r="A4265" t="str">
            <v>Triton Insurance Company (D803) P20301001: Net Claims and Adj. Exp.</v>
          </cell>
          <cell r="B4265" t="str">
            <v>Triton Insurance Company (D803)</v>
          </cell>
          <cell r="C4265" t="str">
            <v>P20301001: Net Claims and Adj. Exp.</v>
          </cell>
          <cell r="D4265">
            <v>15885</v>
          </cell>
          <cell r="E4265">
            <v>14802</v>
          </cell>
          <cell r="F4265">
            <v>19237</v>
          </cell>
          <cell r="G4265">
            <v>34422</v>
          </cell>
          <cell r="H4265">
            <v>13639</v>
          </cell>
        </row>
        <row r="4266">
          <cell r="A4266" t="str">
            <v>Triton Insurance Company (D803) P20300901: Total Underwriting Revenue</v>
          </cell>
          <cell r="B4266" t="str">
            <v>Triton Insurance Company (D803)</v>
          </cell>
          <cell r="C4266" t="str">
            <v>P20300901: Total Underwriting Revenue</v>
          </cell>
          <cell r="D4266">
            <v>45177</v>
          </cell>
          <cell r="E4266">
            <v>52275</v>
          </cell>
          <cell r="F4266">
            <v>59981</v>
          </cell>
          <cell r="G4266">
            <v>53412</v>
          </cell>
          <cell r="H4266">
            <v>48437</v>
          </cell>
        </row>
        <row r="4267">
          <cell r="A4267" t="str">
            <v>Triton Insurance Company (D803) P20306601: Gross Commissions</v>
          </cell>
          <cell r="B4267" t="str">
            <v>Triton Insurance Company (D803)</v>
          </cell>
          <cell r="C4267" t="str">
            <v>P20306601: Gross Commissions</v>
          </cell>
          <cell r="D4267">
            <v>0</v>
          </cell>
          <cell r="E4267">
            <v>0</v>
          </cell>
          <cell r="F4267">
            <v>0</v>
          </cell>
          <cell r="G4267">
            <v>0</v>
          </cell>
          <cell r="H4267">
            <v>0</v>
          </cell>
        </row>
        <row r="4268">
          <cell r="A4268" t="str">
            <v>Triton Insurance Company (D803) P20306801: Ceded Commissions</v>
          </cell>
          <cell r="B4268" t="str">
            <v>Triton Insurance Company (D803)</v>
          </cell>
          <cell r="C4268" t="str">
            <v>P20306801: Ceded Commissions</v>
          </cell>
          <cell r="D4268">
            <v>0</v>
          </cell>
          <cell r="E4268">
            <v>0</v>
          </cell>
          <cell r="F4268">
            <v>0</v>
          </cell>
          <cell r="G4268">
            <v>0</v>
          </cell>
          <cell r="H4268">
            <v>0</v>
          </cell>
        </row>
        <row r="4269">
          <cell r="A4269" t="str">
            <v>Triton Insurance Company (D803) P20301601: General Exp.s</v>
          </cell>
          <cell r="B4269" t="str">
            <v>Triton Insurance Company (D803)</v>
          </cell>
          <cell r="C4269" t="str">
            <v>P20301601: General Exp.s</v>
          </cell>
          <cell r="D4269">
            <v>20724</v>
          </cell>
          <cell r="E4269">
            <v>26194</v>
          </cell>
          <cell r="F4269">
            <v>30879</v>
          </cell>
          <cell r="G4269">
            <v>25894</v>
          </cell>
          <cell r="H4269">
            <v>25150</v>
          </cell>
        </row>
        <row r="4270">
          <cell r="A4270" t="str">
            <v>Triton Insurance Company (D803) P20301901: Total Claims and Exp.s</v>
          </cell>
          <cell r="B4270" t="str">
            <v>Triton Insurance Company (D803)</v>
          </cell>
          <cell r="C4270" t="str">
            <v>P20301901: Total Claims and Exp.s</v>
          </cell>
          <cell r="D4270">
            <v>38360</v>
          </cell>
          <cell r="E4270">
            <v>43169</v>
          </cell>
          <cell r="F4270">
            <v>52512</v>
          </cell>
          <cell r="G4270">
            <v>62169</v>
          </cell>
          <cell r="H4270">
            <v>40166</v>
          </cell>
        </row>
        <row r="4271">
          <cell r="A4271" t="str">
            <v>Triton Insurance Company (D803) P20302901: Underwriting Income</v>
          </cell>
          <cell r="B4271" t="str">
            <v>Triton Insurance Company (D803)</v>
          </cell>
          <cell r="C4271" t="str">
            <v>P20302901: Underwriting Income</v>
          </cell>
          <cell r="D4271">
            <v>6817</v>
          </cell>
          <cell r="E4271">
            <v>9106</v>
          </cell>
          <cell r="F4271">
            <v>7469</v>
          </cell>
          <cell r="G4271">
            <v>-8757</v>
          </cell>
          <cell r="H4271">
            <v>8271</v>
          </cell>
        </row>
        <row r="4272">
          <cell r="A4272" t="str">
            <v>Triton Insurance Company (D803) P20303901: Net Investment Income</v>
          </cell>
          <cell r="B4272" t="str">
            <v>Triton Insurance Company (D803)</v>
          </cell>
          <cell r="C4272" t="str">
            <v>P20303901: Net Investment Income</v>
          </cell>
          <cell r="D4272">
            <v>4058</v>
          </cell>
          <cell r="E4272">
            <v>4370</v>
          </cell>
          <cell r="F4272">
            <v>4714</v>
          </cell>
          <cell r="G4272">
            <v>4712</v>
          </cell>
          <cell r="H4272">
            <v>3150</v>
          </cell>
        </row>
        <row r="4273">
          <cell r="A4273" t="str">
            <v>Triton Insurance Company (D803) P20308901: NET INCOME</v>
          </cell>
          <cell r="B4273" t="str">
            <v>Triton Insurance Company (D803)</v>
          </cell>
          <cell r="C4273" t="str">
            <v>P20308901: NET INCOME</v>
          </cell>
          <cell r="D4273">
            <v>8005</v>
          </cell>
          <cell r="E4273">
            <v>10682</v>
          </cell>
          <cell r="F4273">
            <v>9001</v>
          </cell>
          <cell r="G4273">
            <v>-2923</v>
          </cell>
          <cell r="H4273">
            <v>8849</v>
          </cell>
        </row>
        <row r="4274">
          <cell r="A4274" t="str">
            <v>Triton Insurance Company (D803) P20451101: Transfers from (to) Head Office - Subtotal</v>
          </cell>
          <cell r="B4274" t="str">
            <v>Triton Insurance Company (D803)</v>
          </cell>
          <cell r="C4274" t="str">
            <v>P20451101: Transfers from (to) Head Office - Subtotal</v>
          </cell>
          <cell r="D4274">
            <v>0</v>
          </cell>
          <cell r="E4274">
            <v>0</v>
          </cell>
          <cell r="F4274">
            <v>0</v>
          </cell>
          <cell r="G4274">
            <v>-4375</v>
          </cell>
          <cell r="H4274">
            <v>0</v>
          </cell>
        </row>
        <row r="4275">
          <cell r="A4275" t="str">
            <v>Triton Insurance Company (D803) P20452001: Advances (Returns)</v>
          </cell>
          <cell r="B4275" t="str">
            <v>Triton Insurance Company (D803)</v>
          </cell>
          <cell r="C4275" t="str">
            <v>P20452001: Advances (Returns)</v>
          </cell>
          <cell r="D4275">
            <v>0</v>
          </cell>
          <cell r="E4275">
            <v>0</v>
          </cell>
          <cell r="F4275">
            <v>0</v>
          </cell>
          <cell r="G4275">
            <v>0</v>
          </cell>
          <cell r="H4275">
            <v>0</v>
          </cell>
        </row>
        <row r="4276">
          <cell r="A4276" t="str">
            <v>Triton Insurance Company (D803) P30610101: Capital available</v>
          </cell>
          <cell r="B4276" t="str">
            <v>Triton Insurance Company (D803)</v>
          </cell>
          <cell r="C4276" t="str">
            <v>P30610101: Capital available</v>
          </cell>
        </row>
        <row r="4277">
          <cell r="A4277" t="str">
            <v>Triton Insurance Company (D803) P30610901: Total Capital Available</v>
          </cell>
          <cell r="B4277" t="str">
            <v>Triton Insurance Company (D803)</v>
          </cell>
          <cell r="C4277" t="str">
            <v>P30610901: Total Capital Available</v>
          </cell>
        </row>
        <row r="4278">
          <cell r="A4278" t="str">
            <v>Triton Insurance Company (D803) P30611101: Net Assets Available</v>
          </cell>
          <cell r="B4278" t="str">
            <v>Triton Insurance Company (D803)</v>
          </cell>
          <cell r="C4278" t="str">
            <v>P30611101: Net Assets Available</v>
          </cell>
          <cell r="D4278">
            <v>73855</v>
          </cell>
          <cell r="E4278">
            <v>66195</v>
          </cell>
          <cell r="F4278">
            <v>58810</v>
          </cell>
          <cell r="G4278">
            <v>70950</v>
          </cell>
          <cell r="H4278">
            <v>71473</v>
          </cell>
        </row>
        <row r="4279">
          <cell r="A4279" t="str">
            <v>Triton Insurance Company (D803) P30611901: Total Net Assets Available</v>
          </cell>
          <cell r="B4279" t="str">
            <v>Triton Insurance Company (D803)</v>
          </cell>
          <cell r="C4279" t="str">
            <v>P30611901: Total Net Assets Available</v>
          </cell>
          <cell r="D4279">
            <v>73855</v>
          </cell>
          <cell r="E4279">
            <v>66195</v>
          </cell>
          <cell r="F4279">
            <v>58810</v>
          </cell>
          <cell r="G4279">
            <v>70950</v>
          </cell>
          <cell r="H4279">
            <v>71473</v>
          </cell>
        </row>
        <row r="4280">
          <cell r="A4280" t="str">
            <v>Triton Insurance Company (D803) P30615901: Total Capital (Margin) Required at Target</v>
          </cell>
          <cell r="B4280" t="str">
            <v>Triton Insurance Company (D803)</v>
          </cell>
          <cell r="C4280" t="str">
            <v>P30615901: Total Capital (Margin) Required at Target</v>
          </cell>
          <cell r="D4280">
            <v>25227</v>
          </cell>
          <cell r="E4280">
            <v>27940</v>
          </cell>
          <cell r="F4280">
            <v>30919</v>
          </cell>
          <cell r="G4280">
            <v>29728</v>
          </cell>
          <cell r="H4280">
            <v>35617</v>
          </cell>
        </row>
        <row r="4281">
          <cell r="A4281" t="str">
            <v>Triton Insurance Company (D803) P30616001: Minimum Capital (Margin) Required (line 59 / 1.5)</v>
          </cell>
          <cell r="B4281" t="str">
            <v>Triton Insurance Company (D803)</v>
          </cell>
          <cell r="C4281" t="str">
            <v>P30616001: Minimum Capital (Margin) Required (line 59 / 1.5)</v>
          </cell>
          <cell r="D4281">
            <v>16818</v>
          </cell>
          <cell r="E4281">
            <v>18627</v>
          </cell>
          <cell r="F4281">
            <v>20613</v>
          </cell>
          <cell r="G4281">
            <v>19819</v>
          </cell>
          <cell r="H4281">
            <v>23745</v>
          </cell>
        </row>
        <row r="4282">
          <cell r="A4282" t="str">
            <v>Triton Insurance Company (D803) P30616801: Total Capital (Margin) Required at Target : Specify</v>
          </cell>
          <cell r="B4282" t="str">
            <v>Triton Insurance Company (D803)</v>
          </cell>
          <cell r="C4282" t="str">
            <v>P30616801: Total Capital (Margin) Required at Target : Specify</v>
          </cell>
          <cell r="D4282">
            <v>0</v>
          </cell>
          <cell r="E4282">
            <v>0</v>
          </cell>
          <cell r="F4282">
            <v>0</v>
          </cell>
          <cell r="G4282">
            <v>0</v>
          </cell>
          <cell r="H4282">
            <v>0</v>
          </cell>
        </row>
        <row r="4283">
          <cell r="A4283" t="str">
            <v>Triton Insurance Company (D803) P30616901: Total minimum capital (margin) required</v>
          </cell>
          <cell r="B4283" t="str">
            <v>Triton Insurance Company (D803)</v>
          </cell>
          <cell r="C4283" t="str">
            <v>P30616901: Total minimum capital (margin) required</v>
          </cell>
          <cell r="D4283">
            <v>16818</v>
          </cell>
          <cell r="E4283">
            <v>18627</v>
          </cell>
          <cell r="F4283">
            <v>20613</v>
          </cell>
          <cell r="G4283">
            <v>19819</v>
          </cell>
          <cell r="H4283">
            <v>23745</v>
          </cell>
        </row>
        <row r="4284">
          <cell r="A4284" t="str">
            <v>Triton Insurance Company (D803) P30617901: Excess Capital (Net Assets Available) over Minimum Capital (Margin) Required</v>
          </cell>
          <cell r="B4284" t="str">
            <v>Triton Insurance Company (D803)</v>
          </cell>
          <cell r="C4284" t="str">
            <v>P30617901: Excess Capital (Net Assets Available) over Minimum Capital (Margin) Required</v>
          </cell>
          <cell r="D4284">
            <v>57037</v>
          </cell>
          <cell r="E4284">
            <v>47568</v>
          </cell>
          <cell r="F4284">
            <v>38197</v>
          </cell>
          <cell r="G4284">
            <v>51131</v>
          </cell>
          <cell r="H4284">
            <v>47728</v>
          </cell>
        </row>
        <row r="4285">
          <cell r="A4285" t="str">
            <v>Triton Insurance Company (D803) P30619001: Ratio (Line 09 or line 19 as a % of line 69)</v>
          </cell>
          <cell r="B4285" t="str">
            <v>Triton Insurance Company (D803)</v>
          </cell>
          <cell r="C4285" t="str">
            <v>P30619001: Ratio (Line 09 or line 19 as a % of line 69)</v>
          </cell>
          <cell r="D4285">
            <v>439.14</v>
          </cell>
          <cell r="E4285">
            <v>355.37</v>
          </cell>
          <cell r="F4285">
            <v>285.31</v>
          </cell>
          <cell r="G4285">
            <v>357.99</v>
          </cell>
          <cell r="H4285">
            <v>301</v>
          </cell>
        </row>
        <row r="4286">
          <cell r="A4286" t="str">
            <v>Unifund Assurance Company (A835) P20100101: Cash and Cash Equivalents</v>
          </cell>
          <cell r="B4286" t="str">
            <v>Unifund Assurance Company (A835)</v>
          </cell>
          <cell r="C4286" t="str">
            <v>P20100101: Cash and Cash Equivalents</v>
          </cell>
          <cell r="D4286">
            <v>22937</v>
          </cell>
          <cell r="E4286">
            <v>99075</v>
          </cell>
          <cell r="F4286">
            <v>71213</v>
          </cell>
          <cell r="G4286">
            <v>74117</v>
          </cell>
          <cell r="H4286">
            <v>98577</v>
          </cell>
        </row>
        <row r="4287">
          <cell r="A4287" t="str">
            <v>Unifund Assurance Company (A835) P20101901: Total Investments</v>
          </cell>
          <cell r="B4287" t="str">
            <v>Unifund Assurance Company (A835)</v>
          </cell>
          <cell r="C4287" t="str">
            <v>P20101901: Total Investments</v>
          </cell>
          <cell r="D4287">
            <v>771543</v>
          </cell>
          <cell r="E4287">
            <v>655194</v>
          </cell>
          <cell r="F4287">
            <v>684176</v>
          </cell>
          <cell r="G4287">
            <v>775116</v>
          </cell>
          <cell r="H4287">
            <v>502208</v>
          </cell>
        </row>
        <row r="4288">
          <cell r="A4288" t="str">
            <v>Unifund Assurance Company (A835) P20108901: TOTAL ASSETS</v>
          </cell>
          <cell r="B4288" t="str">
            <v>Unifund Assurance Company (A835)</v>
          </cell>
          <cell r="C4288" t="str">
            <v>P20108901: TOTAL ASSETS</v>
          </cell>
          <cell r="D4288">
            <v>1917471</v>
          </cell>
          <cell r="E4288">
            <v>1923009</v>
          </cell>
          <cell r="F4288">
            <v>2011239</v>
          </cell>
          <cell r="G4288">
            <v>2186680</v>
          </cell>
          <cell r="H4288">
            <v>2384802</v>
          </cell>
        </row>
        <row r="4289">
          <cell r="A4289" t="str">
            <v>Unifund Assurance Company (A835) P20108902: TOTAL ASSETS - Vested</v>
          </cell>
          <cell r="B4289" t="str">
            <v>Unifund Assurance Company (A835)</v>
          </cell>
          <cell r="C4289" t="str">
            <v>P20108902: TOTAL ASSETS - Vested</v>
          </cell>
        </row>
        <row r="4290">
          <cell r="A4290" t="str">
            <v>Unifund Assurance Company (A835) P20201201: Unearned Premiums</v>
          </cell>
          <cell r="B4290" t="str">
            <v>Unifund Assurance Company (A835)</v>
          </cell>
          <cell r="C4290" t="str">
            <v>P20201201: Unearned Premiums</v>
          </cell>
          <cell r="D4290">
            <v>472434</v>
          </cell>
          <cell r="E4290">
            <v>515956</v>
          </cell>
          <cell r="F4290">
            <v>593278</v>
          </cell>
          <cell r="G4290">
            <v>621774</v>
          </cell>
          <cell r="H4290">
            <v>624306</v>
          </cell>
        </row>
        <row r="4291">
          <cell r="A4291" t="str">
            <v>Unifund Assurance Company (A835) P20201301: Unpaid Claims &amp; Exp</v>
          </cell>
          <cell r="B4291" t="str">
            <v>Unifund Assurance Company (A835)</v>
          </cell>
          <cell r="C4291" t="str">
            <v>P20201301: Unpaid Claims &amp; Exp</v>
          </cell>
          <cell r="D4291">
            <v>1073488</v>
          </cell>
          <cell r="E4291">
            <v>1064055</v>
          </cell>
          <cell r="F4291">
            <v>1040830</v>
          </cell>
          <cell r="G4291">
            <v>1144335</v>
          </cell>
          <cell r="H4291">
            <v>1288629</v>
          </cell>
        </row>
        <row r="4292">
          <cell r="A4292" t="str">
            <v>Unifund Assurance Company (A835) P20202901: TOTAL LIABILITIES</v>
          </cell>
          <cell r="B4292" t="str">
            <v>Unifund Assurance Company (A835)</v>
          </cell>
          <cell r="C4292" t="str">
            <v>P20202901: TOTAL LIABILITIES</v>
          </cell>
          <cell r="D4292">
            <v>1641262</v>
          </cell>
          <cell r="E4292">
            <v>1677152</v>
          </cell>
          <cell r="F4292">
            <v>1748423</v>
          </cell>
          <cell r="G4292">
            <v>1893265</v>
          </cell>
          <cell r="H4292">
            <v>2138760</v>
          </cell>
        </row>
        <row r="4293">
          <cell r="A4293" t="str">
            <v>Unifund Assurance Company (A835) P20204901: TOTAL EQUITY</v>
          </cell>
          <cell r="B4293" t="str">
            <v>Unifund Assurance Company (A835)</v>
          </cell>
          <cell r="C4293" t="str">
            <v>P20204901: TOTAL EQUITY</v>
          </cell>
          <cell r="D4293">
            <v>276209</v>
          </cell>
          <cell r="E4293">
            <v>245857</v>
          </cell>
          <cell r="F4293">
            <v>262816</v>
          </cell>
          <cell r="G4293">
            <v>293415</v>
          </cell>
          <cell r="H4293">
            <v>246042</v>
          </cell>
        </row>
        <row r="4294">
          <cell r="A4294" t="str">
            <v>Unifund Assurance Company (A835) P20206901: Total Head Office Account, Reserves and AOCI</v>
          </cell>
          <cell r="B4294" t="str">
            <v>Unifund Assurance Company (A835)</v>
          </cell>
          <cell r="C4294" t="str">
            <v>P20206901: Total Head Office Account, Reserves and AOCI</v>
          </cell>
        </row>
        <row r="4295">
          <cell r="A4295" t="str">
            <v>Unifund Assurance Company (A835) P20300101: Direct Written Premiums</v>
          </cell>
          <cell r="B4295" t="str">
            <v>Unifund Assurance Company (A835)</v>
          </cell>
          <cell r="C4295" t="str">
            <v>P20300101: Direct Written Premiums</v>
          </cell>
          <cell r="D4295">
            <v>929200</v>
          </cell>
          <cell r="E4295">
            <v>1003569</v>
          </cell>
          <cell r="F4295">
            <v>1142345</v>
          </cell>
          <cell r="G4295">
            <v>1197836</v>
          </cell>
          <cell r="H4295">
            <v>908403</v>
          </cell>
        </row>
        <row r="4296">
          <cell r="A4296" t="str">
            <v>Unifund Assurance Company (A835) P20300201: Reinsurance Assumed</v>
          </cell>
          <cell r="B4296" t="str">
            <v>Unifund Assurance Company (A835)</v>
          </cell>
          <cell r="C4296" t="str">
            <v>P20300201: Reinsurance Assumed</v>
          </cell>
          <cell r="D4296">
            <v>0</v>
          </cell>
          <cell r="E4296">
            <v>0</v>
          </cell>
          <cell r="F4296">
            <v>0</v>
          </cell>
          <cell r="G4296">
            <v>0</v>
          </cell>
          <cell r="H4296">
            <v>0</v>
          </cell>
        </row>
        <row r="4297">
          <cell r="A4297" t="str">
            <v>Unifund Assurance Company (A835) P20300301: Reinsurance Ceded</v>
          </cell>
          <cell r="B4297" t="str">
            <v>Unifund Assurance Company (A835)</v>
          </cell>
          <cell r="C4297" t="str">
            <v>P20300301: Reinsurance Ceded</v>
          </cell>
          <cell r="D4297">
            <v>1017213</v>
          </cell>
          <cell r="E4297">
            <v>417238</v>
          </cell>
          <cell r="F4297">
            <v>475120</v>
          </cell>
          <cell r="G4297">
            <v>498278</v>
          </cell>
          <cell r="H4297">
            <v>908249</v>
          </cell>
        </row>
        <row r="4298">
          <cell r="A4298" t="str">
            <v>Unifund Assurance Company (A835) P20300401: Net Premiums Written</v>
          </cell>
          <cell r="B4298" t="str">
            <v>Unifund Assurance Company (A835)</v>
          </cell>
          <cell r="C4298" t="str">
            <v>P20300401: Net Premiums Written</v>
          </cell>
          <cell r="D4298">
            <v>-88013</v>
          </cell>
          <cell r="E4298">
            <v>586331</v>
          </cell>
          <cell r="F4298">
            <v>667225</v>
          </cell>
          <cell r="G4298">
            <v>699558</v>
          </cell>
          <cell r="H4298">
            <v>154</v>
          </cell>
        </row>
        <row r="4299">
          <cell r="A4299" t="str">
            <v>Unifund Assurance Company (A835) P20300601: Net Premiums Earned</v>
          </cell>
          <cell r="B4299" t="str">
            <v>Unifund Assurance Company (A835)</v>
          </cell>
          <cell r="C4299" t="str">
            <v>P20300601: Net Premiums Earned</v>
          </cell>
          <cell r="D4299">
            <v>80927</v>
          </cell>
          <cell r="E4299">
            <v>560218</v>
          </cell>
          <cell r="F4299">
            <v>620832</v>
          </cell>
          <cell r="G4299">
            <v>682461</v>
          </cell>
          <cell r="H4299">
            <v>123495</v>
          </cell>
        </row>
        <row r="4300">
          <cell r="A4300" t="str">
            <v>Unifund Assurance Company (A835) P20306201: Gross Claims and Adjustment Expenses</v>
          </cell>
          <cell r="B4300" t="str">
            <v>Unifund Assurance Company (A835)</v>
          </cell>
          <cell r="C4300" t="str">
            <v>P20306201: Gross Claims and Adjustment Expenses</v>
          </cell>
          <cell r="D4300">
            <v>557094</v>
          </cell>
          <cell r="E4300">
            <v>695937</v>
          </cell>
          <cell r="F4300">
            <v>703190</v>
          </cell>
          <cell r="G4300">
            <v>757573</v>
          </cell>
          <cell r="H4300">
            <v>561258</v>
          </cell>
        </row>
        <row r="4301">
          <cell r="A4301" t="str">
            <v>Unifund Assurance Company (A835) P20301001: Net Claims and Adj. Exp.</v>
          </cell>
          <cell r="B4301" t="str">
            <v>Unifund Assurance Company (A835)</v>
          </cell>
          <cell r="C4301" t="str">
            <v>P20301001: Net Claims and Adj. Exp.</v>
          </cell>
          <cell r="D4301">
            <v>-92110</v>
          </cell>
          <cell r="E4301">
            <v>411522</v>
          </cell>
          <cell r="F4301">
            <v>422367</v>
          </cell>
          <cell r="G4301">
            <v>449668</v>
          </cell>
          <cell r="H4301">
            <v>-3334</v>
          </cell>
        </row>
        <row r="4302">
          <cell r="A4302" t="str">
            <v>Unifund Assurance Company (A835) P20300901: Total Underwriting Revenue</v>
          </cell>
          <cell r="B4302" t="str">
            <v>Unifund Assurance Company (A835)</v>
          </cell>
          <cell r="C4302" t="str">
            <v>P20300901: Total Underwriting Revenue</v>
          </cell>
          <cell r="D4302">
            <v>80927</v>
          </cell>
          <cell r="E4302">
            <v>560218</v>
          </cell>
          <cell r="F4302">
            <v>620832</v>
          </cell>
          <cell r="G4302">
            <v>682461</v>
          </cell>
          <cell r="H4302">
            <v>123495</v>
          </cell>
        </row>
        <row r="4303">
          <cell r="A4303" t="str">
            <v>Unifund Assurance Company (A835) P20306601: Gross Commissions</v>
          </cell>
          <cell r="B4303" t="str">
            <v>Unifund Assurance Company (A835)</v>
          </cell>
          <cell r="C4303" t="str">
            <v>P20306601: Gross Commissions</v>
          </cell>
          <cell r="D4303">
            <v>186969</v>
          </cell>
          <cell r="E4303">
            <v>199242</v>
          </cell>
          <cell r="F4303">
            <v>219142</v>
          </cell>
          <cell r="G4303">
            <v>242241</v>
          </cell>
          <cell r="H4303">
            <v>186628</v>
          </cell>
        </row>
        <row r="4304">
          <cell r="A4304" t="str">
            <v>Unifund Assurance Company (A835) P20306801: Ceded Commissions</v>
          </cell>
          <cell r="B4304" t="str">
            <v>Unifund Assurance Company (A835)</v>
          </cell>
          <cell r="C4304" t="str">
            <v>P20306801: Ceded Commissions</v>
          </cell>
          <cell r="D4304">
            <v>93274</v>
          </cell>
          <cell r="E4304">
            <v>98972</v>
          </cell>
          <cell r="F4304">
            <v>109680</v>
          </cell>
          <cell r="G4304">
            <v>118365</v>
          </cell>
          <cell r="H4304">
            <v>135211</v>
          </cell>
        </row>
        <row r="4305">
          <cell r="A4305" t="str">
            <v>Unifund Assurance Company (A835) P20301601: General Exp.s</v>
          </cell>
          <cell r="B4305" t="str">
            <v>Unifund Assurance Company (A835)</v>
          </cell>
          <cell r="C4305" t="str">
            <v>P20301601: General Exp.s</v>
          </cell>
          <cell r="D4305">
            <v>5312</v>
          </cell>
          <cell r="E4305">
            <v>4690</v>
          </cell>
          <cell r="F4305">
            <v>7282</v>
          </cell>
          <cell r="G4305">
            <v>9301</v>
          </cell>
          <cell r="H4305">
            <v>6947</v>
          </cell>
        </row>
        <row r="4306">
          <cell r="A4306" t="str">
            <v>Unifund Assurance Company (A835) P20301901: Total Claims and Exp.s</v>
          </cell>
          <cell r="B4306" t="str">
            <v>Unifund Assurance Company (A835)</v>
          </cell>
          <cell r="C4306" t="str">
            <v>P20301901: Total Claims and Exp.s</v>
          </cell>
          <cell r="D4306">
            <v>40779</v>
          </cell>
          <cell r="E4306">
            <v>552241</v>
          </cell>
          <cell r="F4306">
            <v>578526</v>
          </cell>
          <cell r="G4306">
            <v>625984</v>
          </cell>
          <cell r="H4306">
            <v>88476</v>
          </cell>
        </row>
        <row r="4307">
          <cell r="A4307" t="str">
            <v>Unifund Assurance Company (A835) P20302901: Underwriting Income</v>
          </cell>
          <cell r="B4307" t="str">
            <v>Unifund Assurance Company (A835)</v>
          </cell>
          <cell r="C4307" t="str">
            <v>P20302901: Underwriting Income</v>
          </cell>
          <cell r="D4307">
            <v>40148</v>
          </cell>
          <cell r="E4307">
            <v>7977</v>
          </cell>
          <cell r="F4307">
            <v>42306</v>
          </cell>
          <cell r="G4307">
            <v>56477</v>
          </cell>
          <cell r="H4307">
            <v>35019</v>
          </cell>
        </row>
        <row r="4308">
          <cell r="A4308" t="str">
            <v>Unifund Assurance Company (A835) P20303901: Net Investment Income</v>
          </cell>
          <cell r="B4308" t="str">
            <v>Unifund Assurance Company (A835)</v>
          </cell>
          <cell r="C4308" t="str">
            <v>P20303901: Net Investment Income</v>
          </cell>
          <cell r="D4308">
            <v>29321</v>
          </cell>
          <cell r="E4308">
            <v>17649</v>
          </cell>
          <cell r="F4308">
            <v>18370</v>
          </cell>
          <cell r="G4308">
            <v>16518</v>
          </cell>
          <cell r="H4308">
            <v>17196</v>
          </cell>
        </row>
        <row r="4309">
          <cell r="A4309" t="str">
            <v>Unifund Assurance Company (A835) P20308901: NET INCOME</v>
          </cell>
          <cell r="B4309" t="str">
            <v>Unifund Assurance Company (A835)</v>
          </cell>
          <cell r="C4309" t="str">
            <v>P20308901: NET INCOME</v>
          </cell>
          <cell r="D4309">
            <v>51027</v>
          </cell>
          <cell r="E4309">
            <v>19464</v>
          </cell>
          <cell r="F4309">
            <v>44609</v>
          </cell>
          <cell r="G4309">
            <v>54123</v>
          </cell>
          <cell r="H4309">
            <v>39306</v>
          </cell>
        </row>
        <row r="4310">
          <cell r="A4310" t="str">
            <v>Unifund Assurance Company (A835) P20451101: Transfers from (to) Head Office - Subtotal</v>
          </cell>
          <cell r="B4310" t="str">
            <v>Unifund Assurance Company (A835)</v>
          </cell>
          <cell r="C4310" t="str">
            <v>P20451101: Transfers from (to) Head Office - Subtotal</v>
          </cell>
        </row>
        <row r="4311">
          <cell r="A4311" t="str">
            <v>Unifund Assurance Company (A835) P20452001: Advances (Returns)</v>
          </cell>
          <cell r="B4311" t="str">
            <v>Unifund Assurance Company (A835)</v>
          </cell>
          <cell r="C4311" t="str">
            <v>P20452001: Advances (Returns)</v>
          </cell>
        </row>
        <row r="4312">
          <cell r="A4312" t="str">
            <v>Unifund Assurance Company (A835) P30610101: Capital available</v>
          </cell>
          <cell r="B4312" t="str">
            <v>Unifund Assurance Company (A835)</v>
          </cell>
          <cell r="C4312" t="str">
            <v>P30610101: Capital available</v>
          </cell>
          <cell r="D4312">
            <v>276209</v>
          </cell>
          <cell r="E4312">
            <v>245857</v>
          </cell>
          <cell r="F4312">
            <v>244042</v>
          </cell>
          <cell r="G4312">
            <v>276230</v>
          </cell>
          <cell r="H4312">
            <v>230374</v>
          </cell>
        </row>
        <row r="4313">
          <cell r="A4313" t="str">
            <v>Unifund Assurance Company (A835) P30610901: Total Capital Available</v>
          </cell>
          <cell r="B4313" t="str">
            <v>Unifund Assurance Company (A835)</v>
          </cell>
          <cell r="C4313" t="str">
            <v>P30610901: Total Capital Available</v>
          </cell>
          <cell r="D4313">
            <v>276209</v>
          </cell>
          <cell r="E4313">
            <v>245857</v>
          </cell>
          <cell r="F4313">
            <v>244042</v>
          </cell>
          <cell r="G4313">
            <v>276230</v>
          </cell>
          <cell r="H4313">
            <v>230374</v>
          </cell>
        </row>
        <row r="4314">
          <cell r="A4314" t="str">
            <v>Unifund Assurance Company (A835) P30611101: Net Assets Available</v>
          </cell>
          <cell r="B4314" t="str">
            <v>Unifund Assurance Company (A835)</v>
          </cell>
          <cell r="C4314" t="str">
            <v>P30611101: Net Assets Available</v>
          </cell>
        </row>
        <row r="4315">
          <cell r="A4315" t="str">
            <v>Unifund Assurance Company (A835) P30611901: Total Net Assets Available</v>
          </cell>
          <cell r="B4315" t="str">
            <v>Unifund Assurance Company (A835)</v>
          </cell>
          <cell r="C4315" t="str">
            <v>P30611901: Total Net Assets Available</v>
          </cell>
        </row>
        <row r="4316">
          <cell r="A4316" t="str">
            <v>Unifund Assurance Company (A835) P30615901: Total Capital (Margin) Required at Target</v>
          </cell>
          <cell r="B4316" t="str">
            <v>Unifund Assurance Company (A835)</v>
          </cell>
          <cell r="C4316" t="str">
            <v>P30615901: Total Capital (Margin) Required at Target</v>
          </cell>
          <cell r="D4316">
            <v>137490</v>
          </cell>
          <cell r="E4316">
            <v>146182</v>
          </cell>
          <cell r="F4316">
            <v>151073</v>
          </cell>
          <cell r="G4316">
            <v>162568</v>
          </cell>
          <cell r="H4316">
            <v>122700</v>
          </cell>
        </row>
        <row r="4317">
          <cell r="A4317" t="str">
            <v>Unifund Assurance Company (A835) P30616001: Minimum Capital (Margin) Required (line 59 / 1.5)</v>
          </cell>
          <cell r="B4317" t="str">
            <v>Unifund Assurance Company (A835)</v>
          </cell>
          <cell r="C4317" t="str">
            <v>P30616001: Minimum Capital (Margin) Required (line 59 / 1.5)</v>
          </cell>
          <cell r="D4317">
            <v>91660</v>
          </cell>
          <cell r="E4317">
            <v>97455</v>
          </cell>
          <cell r="F4317">
            <v>100715</v>
          </cell>
          <cell r="G4317">
            <v>108379</v>
          </cell>
          <cell r="H4317">
            <v>81800</v>
          </cell>
        </row>
        <row r="4318">
          <cell r="A4318" t="str">
            <v>Unifund Assurance Company (A835) P30616801: Total Capital (Margin) Required at Target : Specify</v>
          </cell>
          <cell r="B4318" t="str">
            <v>Unifund Assurance Company (A835)</v>
          </cell>
          <cell r="C4318" t="str">
            <v>P30616801: Total Capital (Margin) Required at Target : Specify</v>
          </cell>
          <cell r="D4318">
            <v>0</v>
          </cell>
          <cell r="E4318">
            <v>0</v>
          </cell>
          <cell r="F4318">
            <v>0</v>
          </cell>
          <cell r="G4318">
            <v>0</v>
          </cell>
          <cell r="H4318">
            <v>0</v>
          </cell>
        </row>
        <row r="4319">
          <cell r="A4319" t="str">
            <v>Unifund Assurance Company (A835) P30616901: Total minimum capital (margin) required</v>
          </cell>
          <cell r="B4319" t="str">
            <v>Unifund Assurance Company (A835)</v>
          </cell>
          <cell r="C4319" t="str">
            <v>P30616901: Total minimum capital (margin) required</v>
          </cell>
          <cell r="D4319">
            <v>91660</v>
          </cell>
          <cell r="E4319">
            <v>97455</v>
          </cell>
          <cell r="F4319">
            <v>100715</v>
          </cell>
          <cell r="G4319">
            <v>108379</v>
          </cell>
          <cell r="H4319">
            <v>81800</v>
          </cell>
        </row>
        <row r="4320">
          <cell r="A4320" t="str">
            <v>Unifund Assurance Company (A835) P30617901: Excess Capital (Net Assets Available) over Minimum Capital (Margin) Required</v>
          </cell>
          <cell r="B4320" t="str">
            <v>Unifund Assurance Company (A835)</v>
          </cell>
          <cell r="C4320" t="str">
            <v>P30617901: Excess Capital (Net Assets Available) over Minimum Capital (Margin) Required</v>
          </cell>
          <cell r="D4320">
            <v>184549</v>
          </cell>
          <cell r="E4320">
            <v>148402</v>
          </cell>
          <cell r="F4320">
            <v>143327</v>
          </cell>
          <cell r="G4320">
            <v>167851</v>
          </cell>
          <cell r="H4320">
            <v>148574</v>
          </cell>
        </row>
        <row r="4321">
          <cell r="A4321" t="str">
            <v>Unifund Assurance Company (A835) P30619001: Ratio (Line 09 or line 19 as a % of line 69)</v>
          </cell>
          <cell r="B4321" t="str">
            <v>Unifund Assurance Company (A835)</v>
          </cell>
          <cell r="C4321" t="str">
            <v>P30619001: Ratio (Line 09 or line 19 as a % of line 69)</v>
          </cell>
          <cell r="D4321">
            <v>301.33999999999997</v>
          </cell>
          <cell r="E4321">
            <v>252.28</v>
          </cell>
          <cell r="F4321">
            <v>242.31</v>
          </cell>
          <cell r="G4321">
            <v>254.87</v>
          </cell>
          <cell r="H4321">
            <v>281.63</v>
          </cell>
        </row>
        <row r="4322">
          <cell r="A4322" t="str">
            <v>United States Liability Insurance Company (D850) P20100101: Cash and Cash Equivalents</v>
          </cell>
          <cell r="B4322" t="str">
            <v>United States Liability Insurance Company (D850)</v>
          </cell>
          <cell r="C4322" t="str">
            <v>P20100101: Cash and Cash Equivalents</v>
          </cell>
          <cell r="E4322">
            <v>24893</v>
          </cell>
          <cell r="F4322">
            <v>2104</v>
          </cell>
          <cell r="G4322">
            <v>6027</v>
          </cell>
          <cell r="H4322">
            <v>11626</v>
          </cell>
        </row>
        <row r="4323">
          <cell r="A4323" t="str">
            <v>United States Liability Insurance Company (D850) P20101901: Total Investments</v>
          </cell>
          <cell r="B4323" t="str">
            <v>United States Liability Insurance Company (D850)</v>
          </cell>
          <cell r="C4323" t="str">
            <v>P20101901: Total Investments</v>
          </cell>
          <cell r="E4323">
            <v>0</v>
          </cell>
          <cell r="F4323">
            <v>22730</v>
          </cell>
          <cell r="G4323">
            <v>37957</v>
          </cell>
          <cell r="H4323">
            <v>37991</v>
          </cell>
        </row>
        <row r="4324">
          <cell r="A4324" t="str">
            <v>United States Liability Insurance Company (D850) P20108901: TOTAL ASSETS</v>
          </cell>
          <cell r="B4324" t="str">
            <v>United States Liability Insurance Company (D850)</v>
          </cell>
          <cell r="C4324" t="str">
            <v>P20108901: TOTAL ASSETS</v>
          </cell>
          <cell r="E4324">
            <v>25376</v>
          </cell>
          <cell r="F4324">
            <v>27714</v>
          </cell>
          <cell r="G4324">
            <v>58457</v>
          </cell>
          <cell r="H4324">
            <v>70882</v>
          </cell>
        </row>
        <row r="4325">
          <cell r="A4325" t="str">
            <v>United States Liability Insurance Company (D850) P20108902: TOTAL ASSETS - Vested</v>
          </cell>
          <cell r="B4325" t="str">
            <v>United States Liability Insurance Company (D850)</v>
          </cell>
          <cell r="C4325" t="str">
            <v>P20108902: TOTAL ASSETS - Vested</v>
          </cell>
          <cell r="E4325">
            <v>22382</v>
          </cell>
          <cell r="F4325">
            <v>22730</v>
          </cell>
          <cell r="G4325">
            <v>37957</v>
          </cell>
          <cell r="H4325">
            <v>43496</v>
          </cell>
        </row>
        <row r="4326">
          <cell r="A4326" t="str">
            <v>United States Liability Insurance Company (D850) P20201201: Unearned Premiums</v>
          </cell>
          <cell r="B4326" t="str">
            <v>United States Liability Insurance Company (D850)</v>
          </cell>
          <cell r="C4326" t="str">
            <v>P20201201: Unearned Premiums</v>
          </cell>
          <cell r="E4326">
            <v>412</v>
          </cell>
          <cell r="F4326">
            <v>1864</v>
          </cell>
          <cell r="G4326">
            <v>11464</v>
          </cell>
          <cell r="H4326">
            <v>15550</v>
          </cell>
        </row>
        <row r="4327">
          <cell r="A4327" t="str">
            <v>United States Liability Insurance Company (D850) P20201301: Unpaid Claims &amp; Exp</v>
          </cell>
          <cell r="B4327" t="str">
            <v>United States Liability Insurance Company (D850)</v>
          </cell>
          <cell r="C4327" t="str">
            <v>P20201301: Unpaid Claims &amp; Exp</v>
          </cell>
          <cell r="E4327">
            <v>73</v>
          </cell>
          <cell r="F4327">
            <v>1472</v>
          </cell>
          <cell r="G4327">
            <v>7554</v>
          </cell>
          <cell r="H4327">
            <v>14867</v>
          </cell>
        </row>
        <row r="4328">
          <cell r="A4328" t="str">
            <v>United States Liability Insurance Company (D850) P20202901: TOTAL LIABILITIES</v>
          </cell>
          <cell r="B4328" t="str">
            <v>United States Liability Insurance Company (D850)</v>
          </cell>
          <cell r="C4328" t="str">
            <v>P20202901: TOTAL LIABILITIES</v>
          </cell>
          <cell r="E4328">
            <v>921</v>
          </cell>
          <cell r="F4328">
            <v>4672</v>
          </cell>
          <cell r="G4328">
            <v>23165</v>
          </cell>
          <cell r="H4328">
            <v>35183</v>
          </cell>
        </row>
        <row r="4329">
          <cell r="A4329" t="str">
            <v>United States Liability Insurance Company (D850) P20204901: TOTAL EQUITY</v>
          </cell>
          <cell r="B4329" t="str">
            <v>United States Liability Insurance Company (D850)</v>
          </cell>
          <cell r="C4329" t="str">
            <v>P20204901: TOTAL EQUITY</v>
          </cell>
        </row>
        <row r="4330">
          <cell r="A4330" t="str">
            <v>United States Liability Insurance Company (D850) P20206901: Total Head Office Account, Reserves and AOCI</v>
          </cell>
          <cell r="B4330" t="str">
            <v>United States Liability Insurance Company (D850)</v>
          </cell>
          <cell r="C4330" t="str">
            <v>P20206901: Total Head Office Account, Reserves and AOCI</v>
          </cell>
          <cell r="E4330">
            <v>24455</v>
          </cell>
          <cell r="F4330">
            <v>23042</v>
          </cell>
          <cell r="G4330">
            <v>35292</v>
          </cell>
          <cell r="H4330">
            <v>35699</v>
          </cell>
        </row>
        <row r="4331">
          <cell r="A4331" t="str">
            <v>United States Liability Insurance Company (D850) P20300101: Direct Written Premiums</v>
          </cell>
          <cell r="B4331" t="str">
            <v>United States Liability Insurance Company (D850)</v>
          </cell>
          <cell r="C4331" t="str">
            <v>P20300101: Direct Written Premiums</v>
          </cell>
          <cell r="E4331">
            <v>606</v>
          </cell>
          <cell r="F4331">
            <v>3629</v>
          </cell>
          <cell r="G4331">
            <v>19947</v>
          </cell>
          <cell r="H4331">
            <v>23844</v>
          </cell>
        </row>
        <row r="4332">
          <cell r="A4332" t="str">
            <v>United States Liability Insurance Company (D850) P20300201: Reinsurance Assumed</v>
          </cell>
          <cell r="B4332" t="str">
            <v>United States Liability Insurance Company (D850)</v>
          </cell>
          <cell r="C4332" t="str">
            <v>P20300201: Reinsurance Assumed</v>
          </cell>
          <cell r="E4332">
            <v>0</v>
          </cell>
          <cell r="F4332">
            <v>0</v>
          </cell>
          <cell r="G4332">
            <v>0</v>
          </cell>
          <cell r="H4332">
            <v>0</v>
          </cell>
        </row>
        <row r="4333">
          <cell r="A4333" t="str">
            <v>United States Liability Insurance Company (D850) P20300301: Reinsurance Ceded</v>
          </cell>
          <cell r="B4333" t="str">
            <v>United States Liability Insurance Company (D850)</v>
          </cell>
          <cell r="C4333" t="str">
            <v>P20300301: Reinsurance Ceded</v>
          </cell>
          <cell r="E4333">
            <v>330</v>
          </cell>
          <cell r="F4333">
            <v>2003</v>
          </cell>
          <cell r="G4333">
            <v>11075</v>
          </cell>
          <cell r="H4333">
            <v>13395</v>
          </cell>
        </row>
        <row r="4334">
          <cell r="A4334" t="str">
            <v>United States Liability Insurance Company (D850) P20300401: Net Premiums Written</v>
          </cell>
          <cell r="B4334" t="str">
            <v>United States Liability Insurance Company (D850)</v>
          </cell>
          <cell r="C4334" t="str">
            <v>P20300401: Net Premiums Written</v>
          </cell>
          <cell r="E4334">
            <v>276</v>
          </cell>
          <cell r="F4334">
            <v>1626</v>
          </cell>
          <cell r="G4334">
            <v>8872</v>
          </cell>
          <cell r="H4334">
            <v>10449</v>
          </cell>
        </row>
        <row r="4335">
          <cell r="A4335" t="str">
            <v>United States Liability Insurance Company (D850) P20300601: Net Premiums Earned</v>
          </cell>
          <cell r="B4335" t="str">
            <v>United States Liability Insurance Company (D850)</v>
          </cell>
          <cell r="C4335" t="str">
            <v>P20300601: Net Premiums Earned</v>
          </cell>
          <cell r="E4335">
            <v>85</v>
          </cell>
          <cell r="F4335">
            <v>956</v>
          </cell>
          <cell r="G4335">
            <v>4508</v>
          </cell>
          <cell r="H4335">
            <v>8584</v>
          </cell>
        </row>
        <row r="4336">
          <cell r="A4336" t="str">
            <v>United States Liability Insurance Company (D850) P20306201: Gross Claims and Adjustment Expenses</v>
          </cell>
          <cell r="B4336" t="str">
            <v>United States Liability Insurance Company (D850)</v>
          </cell>
          <cell r="C4336" t="str">
            <v>P20306201: Gross Claims and Adjustment Expenses</v>
          </cell>
          <cell r="E4336">
            <v>73</v>
          </cell>
          <cell r="F4336">
            <v>1403</v>
          </cell>
          <cell r="G4336">
            <v>8151</v>
          </cell>
          <cell r="H4336">
            <v>9579</v>
          </cell>
        </row>
        <row r="4337">
          <cell r="A4337" t="str">
            <v>United States Liability Insurance Company (D850) P20301001: Net Claims and Adj. Exp.</v>
          </cell>
          <cell r="B4337" t="str">
            <v>United States Liability Insurance Company (D850)</v>
          </cell>
          <cell r="C4337" t="str">
            <v>P20301001: Net Claims and Adj. Exp.</v>
          </cell>
          <cell r="E4337">
            <v>39</v>
          </cell>
          <cell r="F4337">
            <v>763</v>
          </cell>
          <cell r="G4337">
            <v>4236</v>
          </cell>
          <cell r="H4337">
            <v>4520</v>
          </cell>
        </row>
        <row r="4338">
          <cell r="A4338" t="str">
            <v>United States Liability Insurance Company (D850) P20300901: Total Underwriting Revenue</v>
          </cell>
          <cell r="B4338" t="str">
            <v>United States Liability Insurance Company (D850)</v>
          </cell>
          <cell r="C4338" t="str">
            <v>P20300901: Total Underwriting Revenue</v>
          </cell>
          <cell r="E4338">
            <v>85</v>
          </cell>
          <cell r="F4338">
            <v>956</v>
          </cell>
          <cell r="G4338">
            <v>4508</v>
          </cell>
          <cell r="H4338">
            <v>8584</v>
          </cell>
        </row>
        <row r="4339">
          <cell r="A4339" t="str">
            <v>United States Liability Insurance Company (D850) P20306601: Gross Commissions</v>
          </cell>
          <cell r="B4339" t="str">
            <v>United States Liability Insurance Company (D850)</v>
          </cell>
          <cell r="C4339" t="str">
            <v>P20306601: Gross Commissions</v>
          </cell>
          <cell r="E4339">
            <v>129</v>
          </cell>
          <cell r="F4339">
            <v>769</v>
          </cell>
          <cell r="G4339">
            <v>4251</v>
          </cell>
          <cell r="H4339">
            <v>4644</v>
          </cell>
        </row>
        <row r="4340">
          <cell r="A4340" t="str">
            <v>United States Liability Insurance Company (D850) P20306801: Ceded Commissions</v>
          </cell>
          <cell r="B4340" t="str">
            <v>United States Liability Insurance Company (D850)</v>
          </cell>
          <cell r="C4340" t="str">
            <v>P20306801: Ceded Commissions</v>
          </cell>
          <cell r="E4340">
            <v>139</v>
          </cell>
          <cell r="F4340">
            <v>863</v>
          </cell>
          <cell r="G4340">
            <v>1911</v>
          </cell>
          <cell r="H4340">
            <v>2511</v>
          </cell>
        </row>
        <row r="4341">
          <cell r="A4341" t="str">
            <v>United States Liability Insurance Company (D850) P20301601: General Exp.s</v>
          </cell>
          <cell r="B4341" t="str">
            <v>United States Liability Insurance Company (D850)</v>
          </cell>
          <cell r="C4341" t="str">
            <v>P20301601: General Exp.s</v>
          </cell>
          <cell r="E4341">
            <v>1500</v>
          </cell>
          <cell r="F4341">
            <v>2575</v>
          </cell>
          <cell r="G4341">
            <v>2036</v>
          </cell>
          <cell r="H4341">
            <v>1461</v>
          </cell>
        </row>
        <row r="4342">
          <cell r="A4342" t="str">
            <v>United States Liability Insurance Company (D850) P20301901: Total Claims and Exp.s</v>
          </cell>
          <cell r="B4342" t="str">
            <v>United States Liability Insurance Company (D850)</v>
          </cell>
          <cell r="C4342" t="str">
            <v>P20301901: Total Claims and Exp.s</v>
          </cell>
          <cell r="E4342">
            <v>1584</v>
          </cell>
          <cell r="F4342">
            <v>3615</v>
          </cell>
          <cell r="G4342">
            <v>9354</v>
          </cell>
          <cell r="H4342">
            <v>8942</v>
          </cell>
        </row>
        <row r="4343">
          <cell r="A4343" t="str">
            <v>United States Liability Insurance Company (D850) P20302901: Underwriting Income</v>
          </cell>
          <cell r="B4343" t="str">
            <v>United States Liability Insurance Company (D850)</v>
          </cell>
          <cell r="C4343" t="str">
            <v>P20302901: Underwriting Income</v>
          </cell>
          <cell r="E4343">
            <v>-1499</v>
          </cell>
          <cell r="F4343">
            <v>-2659</v>
          </cell>
          <cell r="G4343">
            <v>-4846</v>
          </cell>
          <cell r="H4343">
            <v>-358</v>
          </cell>
        </row>
        <row r="4344">
          <cell r="A4344" t="str">
            <v>United States Liability Insurance Company (D850) P20303901: Net Investment Income</v>
          </cell>
          <cell r="B4344" t="str">
            <v>United States Liability Insurance Company (D850)</v>
          </cell>
          <cell r="C4344" t="str">
            <v>P20303901: Net Investment Income</v>
          </cell>
          <cell r="E4344">
            <v>104</v>
          </cell>
          <cell r="F4344">
            <v>383</v>
          </cell>
          <cell r="G4344">
            <v>234</v>
          </cell>
          <cell r="H4344">
            <v>38</v>
          </cell>
        </row>
        <row r="4345">
          <cell r="A4345" t="str">
            <v>United States Liability Insurance Company (D850) P20308901: NET INCOME</v>
          </cell>
          <cell r="B4345" t="str">
            <v>United States Liability Insurance Company (D850)</v>
          </cell>
          <cell r="C4345" t="str">
            <v>P20308901: NET INCOME</v>
          </cell>
          <cell r="E4345">
            <v>-1395</v>
          </cell>
          <cell r="F4345">
            <v>-2302</v>
          </cell>
          <cell r="G4345">
            <v>-4634</v>
          </cell>
          <cell r="H4345">
            <v>-333</v>
          </cell>
        </row>
        <row r="4346">
          <cell r="A4346" t="str">
            <v>United States Liability Insurance Company (D850) P20451101: Transfers from (to) Head Office - Subtotal</v>
          </cell>
          <cell r="B4346" t="str">
            <v>United States Liability Insurance Company (D850)</v>
          </cell>
          <cell r="C4346" t="str">
            <v>P20451101: Transfers from (to) Head Office - Subtotal</v>
          </cell>
          <cell r="E4346">
            <v>25850</v>
          </cell>
          <cell r="F4346">
            <v>889</v>
          </cell>
          <cell r="G4346">
            <v>16884</v>
          </cell>
          <cell r="H4346">
            <v>740</v>
          </cell>
        </row>
        <row r="4347">
          <cell r="A4347" t="str">
            <v>United States Liability Insurance Company (D850) P20452001: Advances (Returns)</v>
          </cell>
          <cell r="B4347" t="str">
            <v>United States Liability Insurance Company (D850)</v>
          </cell>
          <cell r="C4347" t="str">
            <v>P20452001: Advances (Returns)</v>
          </cell>
          <cell r="E4347">
            <v>0</v>
          </cell>
          <cell r="F4347">
            <v>0</v>
          </cell>
          <cell r="G4347">
            <v>14069</v>
          </cell>
          <cell r="H4347">
            <v>-2624</v>
          </cell>
        </row>
        <row r="4348">
          <cell r="A4348" t="str">
            <v>United States Liability Insurance Company (D850) P30610101: Capital available</v>
          </cell>
          <cell r="B4348" t="str">
            <v>United States Liability Insurance Company (D850)</v>
          </cell>
          <cell r="C4348" t="str">
            <v>P30610101: Capital available</v>
          </cell>
        </row>
        <row r="4349">
          <cell r="A4349" t="str">
            <v>United States Liability Insurance Company (D850) P30610901: Total Capital Available</v>
          </cell>
          <cell r="B4349" t="str">
            <v>United States Liability Insurance Company (D850)</v>
          </cell>
          <cell r="C4349" t="str">
            <v>P30610901: Total Capital Available</v>
          </cell>
        </row>
        <row r="4350">
          <cell r="A4350" t="str">
            <v>United States Liability Insurance Company (D850) P30611101: Net Assets Available</v>
          </cell>
          <cell r="B4350" t="str">
            <v>United States Liability Insurance Company (D850)</v>
          </cell>
          <cell r="C4350" t="str">
            <v>P30611101: Net Assets Available</v>
          </cell>
          <cell r="E4350">
            <v>21821</v>
          </cell>
          <cell r="F4350">
            <v>19770</v>
          </cell>
          <cell r="G4350">
            <v>21949</v>
          </cell>
          <cell r="H4350">
            <v>17944</v>
          </cell>
        </row>
        <row r="4351">
          <cell r="A4351" t="str">
            <v>United States Liability Insurance Company (D850) P30611901: Total Net Assets Available</v>
          </cell>
          <cell r="B4351" t="str">
            <v>United States Liability Insurance Company (D850)</v>
          </cell>
          <cell r="C4351" t="str">
            <v>P30611901: Total Net Assets Available</v>
          </cell>
          <cell r="E4351">
            <v>21821</v>
          </cell>
          <cell r="F4351">
            <v>19770</v>
          </cell>
          <cell r="G4351">
            <v>21949</v>
          </cell>
          <cell r="H4351">
            <v>17944</v>
          </cell>
        </row>
        <row r="4352">
          <cell r="A4352" t="str">
            <v>United States Liability Insurance Company (D850) P30615901: Total Capital (Margin) Required at Target</v>
          </cell>
          <cell r="B4352" t="str">
            <v>United States Liability Insurance Company (D850)</v>
          </cell>
          <cell r="C4352" t="str">
            <v>P30615901: Total Capital (Margin) Required at Target</v>
          </cell>
          <cell r="E4352">
            <v>122</v>
          </cell>
          <cell r="F4352">
            <v>778</v>
          </cell>
          <cell r="G4352">
            <v>4759</v>
          </cell>
          <cell r="H4352">
            <v>7455</v>
          </cell>
        </row>
        <row r="4353">
          <cell r="A4353" t="str">
            <v>United States Liability Insurance Company (D850) P30616001: Minimum Capital (Margin) Required (line 59 / 1.5)</v>
          </cell>
          <cell r="B4353" t="str">
            <v>United States Liability Insurance Company (D850)</v>
          </cell>
          <cell r="C4353" t="str">
            <v>P30616001: Minimum Capital (Margin) Required (line 59 / 1.5)</v>
          </cell>
          <cell r="E4353">
            <v>81</v>
          </cell>
          <cell r="F4353">
            <v>519</v>
          </cell>
          <cell r="G4353">
            <v>3173</v>
          </cell>
          <cell r="H4353">
            <v>4970</v>
          </cell>
        </row>
        <row r="4354">
          <cell r="A4354" t="str">
            <v>United States Liability Insurance Company (D850) P30616801: Total Capital (Margin) Required at Target : Specify</v>
          </cell>
          <cell r="B4354" t="str">
            <v>United States Liability Insurance Company (D850)</v>
          </cell>
          <cell r="C4354" t="str">
            <v>P30616801: Total Capital (Margin) Required at Target : Specify</v>
          </cell>
          <cell r="E4354">
            <v>0</v>
          </cell>
          <cell r="F4354">
            <v>0</v>
          </cell>
          <cell r="G4354">
            <v>0</v>
          </cell>
          <cell r="H4354">
            <v>0</v>
          </cell>
        </row>
        <row r="4355">
          <cell r="A4355" t="str">
            <v>United States Liability Insurance Company (D850) P30616901: Total minimum capital (margin) required</v>
          </cell>
          <cell r="B4355" t="str">
            <v>United States Liability Insurance Company (D850)</v>
          </cell>
          <cell r="C4355" t="str">
            <v>P30616901: Total minimum capital (margin) required</v>
          </cell>
          <cell r="E4355">
            <v>81</v>
          </cell>
          <cell r="F4355">
            <v>519</v>
          </cell>
          <cell r="G4355">
            <v>3173</v>
          </cell>
          <cell r="H4355">
            <v>4970</v>
          </cell>
        </row>
        <row r="4356">
          <cell r="A4356" t="str">
            <v>United States Liability Insurance Company (D850) P30617901: Excess Capital (Net Assets Available) over Minimum Capital (Margin) Required</v>
          </cell>
          <cell r="B4356" t="str">
            <v>United States Liability Insurance Company (D850)</v>
          </cell>
          <cell r="C4356" t="str">
            <v>P30617901: Excess Capital (Net Assets Available) over Minimum Capital (Margin) Required</v>
          </cell>
          <cell r="E4356">
            <v>21740</v>
          </cell>
          <cell r="F4356">
            <v>19251</v>
          </cell>
          <cell r="G4356">
            <v>18776</v>
          </cell>
          <cell r="H4356">
            <v>12974</v>
          </cell>
        </row>
        <row r="4357">
          <cell r="A4357" t="str">
            <v>United States Liability Insurance Company (D850) P30619001: Ratio (Line 09 or line 19 as a % of line 69)</v>
          </cell>
          <cell r="B4357" t="str">
            <v>United States Liability Insurance Company (D850)</v>
          </cell>
          <cell r="C4357" t="str">
            <v>P30619001: Ratio (Line 09 or line 19 as a % of line 69)</v>
          </cell>
          <cell r="E4357">
            <v>26939.51</v>
          </cell>
          <cell r="F4357">
            <v>3809.25</v>
          </cell>
          <cell r="G4357">
            <v>691.74</v>
          </cell>
          <cell r="H4357">
            <v>361.05</v>
          </cell>
        </row>
        <row r="4358">
          <cell r="A4358" t="str">
            <v>Virginia Surety Company, Inc. (D862) P20100101: Cash and Cash Equivalents</v>
          </cell>
          <cell r="B4358" t="str">
            <v>Virginia Surety Company, Inc. (D862)</v>
          </cell>
          <cell r="C4358" t="str">
            <v>P20100101: Cash and Cash Equivalents</v>
          </cell>
          <cell r="D4358">
            <v>10225</v>
          </cell>
          <cell r="E4358">
            <v>4259</v>
          </cell>
          <cell r="F4358">
            <v>5326</v>
          </cell>
          <cell r="G4358">
            <v>13186</v>
          </cell>
        </row>
        <row r="4359">
          <cell r="A4359" t="str">
            <v>Virginia Surety Company, Inc. (D862) P20101901: Total Investments</v>
          </cell>
          <cell r="B4359" t="str">
            <v>Virginia Surety Company, Inc. (D862)</v>
          </cell>
          <cell r="C4359" t="str">
            <v>P20101901: Total Investments</v>
          </cell>
          <cell r="D4359">
            <v>67025</v>
          </cell>
          <cell r="E4359">
            <v>81104</v>
          </cell>
          <cell r="F4359">
            <v>86658</v>
          </cell>
          <cell r="G4359">
            <v>79493</v>
          </cell>
        </row>
        <row r="4360">
          <cell r="A4360" t="str">
            <v>Virginia Surety Company, Inc. (D862) P20108901: TOTAL ASSETS</v>
          </cell>
          <cell r="B4360" t="str">
            <v>Virginia Surety Company, Inc. (D862)</v>
          </cell>
          <cell r="C4360" t="str">
            <v>P20108901: TOTAL ASSETS</v>
          </cell>
          <cell r="D4360">
            <v>85860</v>
          </cell>
          <cell r="E4360">
            <v>92550</v>
          </cell>
          <cell r="F4360">
            <v>99485</v>
          </cell>
          <cell r="G4360">
            <v>99292</v>
          </cell>
        </row>
        <row r="4361">
          <cell r="A4361" t="str">
            <v>Virginia Surety Company, Inc. (D862) P20108902: TOTAL ASSETS - Vested</v>
          </cell>
          <cell r="B4361" t="str">
            <v>Virginia Surety Company, Inc. (D862)</v>
          </cell>
          <cell r="C4361" t="str">
            <v>P20108902: TOTAL ASSETS - Vested</v>
          </cell>
          <cell r="D4361">
            <v>67025</v>
          </cell>
          <cell r="E4361">
            <v>81444</v>
          </cell>
          <cell r="F4361">
            <v>88078</v>
          </cell>
          <cell r="G4361">
            <v>88182</v>
          </cell>
        </row>
        <row r="4362">
          <cell r="A4362" t="str">
            <v>Virginia Surety Company, Inc. (D862) P20201201: Unearned Premiums</v>
          </cell>
          <cell r="B4362" t="str">
            <v>Virginia Surety Company, Inc. (D862)</v>
          </cell>
          <cell r="C4362" t="str">
            <v>P20201201: Unearned Premiums</v>
          </cell>
          <cell r="D4362">
            <v>25679</v>
          </cell>
          <cell r="E4362">
            <v>18294</v>
          </cell>
          <cell r="F4362">
            <v>11644</v>
          </cell>
          <cell r="G4362">
            <v>7691</v>
          </cell>
        </row>
        <row r="4363">
          <cell r="A4363" t="str">
            <v>Virginia Surety Company, Inc. (D862) P20201301: Unpaid Claims &amp; Exp</v>
          </cell>
          <cell r="B4363" t="str">
            <v>Virginia Surety Company, Inc. (D862)</v>
          </cell>
          <cell r="C4363" t="str">
            <v>P20201301: Unpaid Claims &amp; Exp</v>
          </cell>
          <cell r="D4363">
            <v>1624</v>
          </cell>
          <cell r="E4363">
            <v>1540</v>
          </cell>
          <cell r="F4363">
            <v>971</v>
          </cell>
          <cell r="G4363">
            <v>185</v>
          </cell>
        </row>
        <row r="4364">
          <cell r="A4364" t="str">
            <v>Virginia Surety Company, Inc. (D862) P20202901: TOTAL LIABILITIES</v>
          </cell>
          <cell r="B4364" t="str">
            <v>Virginia Surety Company, Inc. (D862)</v>
          </cell>
          <cell r="C4364" t="str">
            <v>P20202901: TOTAL LIABILITIES</v>
          </cell>
          <cell r="D4364">
            <v>63098</v>
          </cell>
          <cell r="E4364">
            <v>69744</v>
          </cell>
          <cell r="F4364">
            <v>73202</v>
          </cell>
          <cell r="G4364">
            <v>67016</v>
          </cell>
        </row>
        <row r="4365">
          <cell r="A4365" t="str">
            <v>Virginia Surety Company, Inc. (D862) P20204901: TOTAL EQUITY</v>
          </cell>
          <cell r="B4365" t="str">
            <v>Virginia Surety Company, Inc. (D862)</v>
          </cell>
          <cell r="C4365" t="str">
            <v>P20204901: TOTAL EQUITY</v>
          </cell>
        </row>
        <row r="4366">
          <cell r="A4366" t="str">
            <v>Virginia Surety Company, Inc. (D862) P20206901: Total Head Office Account, Reserves and AOCI</v>
          </cell>
          <cell r="B4366" t="str">
            <v>Virginia Surety Company, Inc. (D862)</v>
          </cell>
          <cell r="C4366" t="str">
            <v>P20206901: Total Head Office Account, Reserves and AOCI</v>
          </cell>
          <cell r="D4366">
            <v>22762</v>
          </cell>
          <cell r="E4366">
            <v>22806</v>
          </cell>
          <cell r="F4366">
            <v>26283</v>
          </cell>
          <cell r="G4366">
            <v>32276</v>
          </cell>
        </row>
        <row r="4367">
          <cell r="A4367" t="str">
            <v>Virginia Surety Company, Inc. (D862) P20300101: Direct Written Premiums</v>
          </cell>
          <cell r="B4367" t="str">
            <v>Virginia Surety Company, Inc. (D862)</v>
          </cell>
          <cell r="C4367" t="str">
            <v>P20300101: Direct Written Premiums</v>
          </cell>
          <cell r="D4367">
            <v>4485</v>
          </cell>
          <cell r="E4367">
            <v>3311</v>
          </cell>
          <cell r="F4367">
            <v>2362</v>
          </cell>
          <cell r="G4367">
            <v>1639</v>
          </cell>
        </row>
        <row r="4368">
          <cell r="A4368" t="str">
            <v>Virginia Surety Company, Inc. (D862) P20300201: Reinsurance Assumed</v>
          </cell>
          <cell r="B4368" t="str">
            <v>Virginia Surety Company, Inc. (D862)</v>
          </cell>
          <cell r="C4368" t="str">
            <v>P20300201: Reinsurance Assumed</v>
          </cell>
          <cell r="D4368">
            <v>0</v>
          </cell>
          <cell r="E4368">
            <v>0</v>
          </cell>
          <cell r="F4368">
            <v>0</v>
          </cell>
          <cell r="G4368">
            <v>0</v>
          </cell>
        </row>
        <row r="4369">
          <cell r="A4369" t="str">
            <v>Virginia Surety Company, Inc. (D862) P20300301: Reinsurance Ceded</v>
          </cell>
          <cell r="B4369" t="str">
            <v>Virginia Surety Company, Inc. (D862)</v>
          </cell>
          <cell r="C4369" t="str">
            <v>P20300301: Reinsurance Ceded</v>
          </cell>
          <cell r="D4369">
            <v>2150</v>
          </cell>
          <cell r="E4369">
            <v>1390</v>
          </cell>
          <cell r="F4369">
            <v>1626</v>
          </cell>
          <cell r="G4369">
            <v>1059</v>
          </cell>
        </row>
        <row r="4370">
          <cell r="A4370" t="str">
            <v>Virginia Surety Company, Inc. (D862) P20300401: Net Premiums Written</v>
          </cell>
          <cell r="B4370" t="str">
            <v>Virginia Surety Company, Inc. (D862)</v>
          </cell>
          <cell r="C4370" t="str">
            <v>P20300401: Net Premiums Written</v>
          </cell>
          <cell r="D4370">
            <v>2335</v>
          </cell>
          <cell r="E4370">
            <v>1921</v>
          </cell>
          <cell r="F4370">
            <v>736</v>
          </cell>
          <cell r="G4370">
            <v>580</v>
          </cell>
        </row>
        <row r="4371">
          <cell r="A4371" t="str">
            <v>Virginia Surety Company, Inc. (D862) P20300601: Net Premiums Earned</v>
          </cell>
          <cell r="B4371" t="str">
            <v>Virginia Surety Company, Inc. (D862)</v>
          </cell>
          <cell r="C4371" t="str">
            <v>P20300601: Net Premiums Earned</v>
          </cell>
          <cell r="D4371">
            <v>10391</v>
          </cell>
          <cell r="E4371">
            <v>9093</v>
          </cell>
          <cell r="F4371">
            <v>7211</v>
          </cell>
          <cell r="G4371">
            <v>3964</v>
          </cell>
        </row>
        <row r="4372">
          <cell r="A4372" t="str">
            <v>Virginia Surety Company, Inc. (D862) P20306201: Gross Claims and Adjustment Expenses</v>
          </cell>
          <cell r="B4372" t="str">
            <v>Virginia Surety Company, Inc. (D862)</v>
          </cell>
          <cell r="C4372" t="str">
            <v>P20306201: Gross Claims and Adjustment Expenses</v>
          </cell>
          <cell r="D4372">
            <v>8828</v>
          </cell>
          <cell r="E4372">
            <v>6975</v>
          </cell>
          <cell r="F4372">
            <v>3722</v>
          </cell>
          <cell r="G4372">
            <v>1003</v>
          </cell>
        </row>
        <row r="4373">
          <cell r="A4373" t="str">
            <v>Virginia Surety Company, Inc. (D862) P20301001: Net Claims and Adj. Exp.</v>
          </cell>
          <cell r="B4373" t="str">
            <v>Virginia Surety Company, Inc. (D862)</v>
          </cell>
          <cell r="C4373" t="str">
            <v>P20301001: Net Claims and Adj. Exp.</v>
          </cell>
          <cell r="D4373">
            <v>6930</v>
          </cell>
          <cell r="E4373">
            <v>6280</v>
          </cell>
          <cell r="F4373">
            <v>2733</v>
          </cell>
          <cell r="G4373">
            <v>308</v>
          </cell>
        </row>
        <row r="4374">
          <cell r="A4374" t="str">
            <v>Virginia Surety Company, Inc. (D862) P20300901: Total Underwriting Revenue</v>
          </cell>
          <cell r="B4374" t="str">
            <v>Virginia Surety Company, Inc. (D862)</v>
          </cell>
          <cell r="C4374" t="str">
            <v>P20300901: Total Underwriting Revenue</v>
          </cell>
          <cell r="D4374">
            <v>10391</v>
          </cell>
          <cell r="E4374">
            <v>9093</v>
          </cell>
          <cell r="F4374">
            <v>7211</v>
          </cell>
          <cell r="G4374">
            <v>3964</v>
          </cell>
        </row>
        <row r="4375">
          <cell r="A4375" t="str">
            <v>Virginia Surety Company, Inc. (D862) P20306601: Gross Commissions</v>
          </cell>
          <cell r="B4375" t="str">
            <v>Virginia Surety Company, Inc. (D862)</v>
          </cell>
          <cell r="C4375" t="str">
            <v>P20306601: Gross Commissions</v>
          </cell>
          <cell r="D4375">
            <v>3183</v>
          </cell>
          <cell r="E4375">
            <v>2015</v>
          </cell>
          <cell r="F4375">
            <v>3360</v>
          </cell>
          <cell r="G4375">
            <v>2481</v>
          </cell>
        </row>
        <row r="4376">
          <cell r="A4376" t="str">
            <v>Virginia Surety Company, Inc. (D862) P20306801: Ceded Commissions</v>
          </cell>
          <cell r="B4376" t="str">
            <v>Virginia Surety Company, Inc. (D862)</v>
          </cell>
          <cell r="C4376" t="str">
            <v>P20306801: Ceded Commissions</v>
          </cell>
          <cell r="D4376">
            <v>0</v>
          </cell>
          <cell r="E4376">
            <v>0</v>
          </cell>
          <cell r="F4376">
            <v>0</v>
          </cell>
          <cell r="G4376">
            <v>0</v>
          </cell>
        </row>
        <row r="4377">
          <cell r="A4377" t="str">
            <v>Virginia Surety Company, Inc. (D862) P20301601: General Exp.s</v>
          </cell>
          <cell r="B4377" t="str">
            <v>Virginia Surety Company, Inc. (D862)</v>
          </cell>
          <cell r="C4377" t="str">
            <v>P20301601: General Exp.s</v>
          </cell>
          <cell r="D4377">
            <v>1589</v>
          </cell>
          <cell r="E4377">
            <v>867</v>
          </cell>
          <cell r="F4377">
            <v>643</v>
          </cell>
          <cell r="G4377">
            <v>287</v>
          </cell>
        </row>
        <row r="4378">
          <cell r="A4378" t="str">
            <v>Virginia Surety Company, Inc. (D862) P20301901: Total Claims and Exp.s</v>
          </cell>
          <cell r="B4378" t="str">
            <v>Virginia Surety Company, Inc. (D862)</v>
          </cell>
          <cell r="C4378" t="str">
            <v>P20301901: Total Claims and Exp.s</v>
          </cell>
          <cell r="D4378">
            <v>11866</v>
          </cell>
          <cell r="E4378">
            <v>9286</v>
          </cell>
          <cell r="F4378">
            <v>6811</v>
          </cell>
          <cell r="G4378">
            <v>3151</v>
          </cell>
        </row>
        <row r="4379">
          <cell r="A4379" t="str">
            <v>Virginia Surety Company, Inc. (D862) P20302901: Underwriting Income</v>
          </cell>
          <cell r="B4379" t="str">
            <v>Virginia Surety Company, Inc. (D862)</v>
          </cell>
          <cell r="C4379" t="str">
            <v>P20302901: Underwriting Income</v>
          </cell>
          <cell r="D4379">
            <v>-1475</v>
          </cell>
          <cell r="E4379">
            <v>-193</v>
          </cell>
          <cell r="F4379">
            <v>400</v>
          </cell>
          <cell r="G4379">
            <v>813</v>
          </cell>
        </row>
        <row r="4380">
          <cell r="A4380" t="str">
            <v>Virginia Surety Company, Inc. (D862) P20303901: Net Investment Income</v>
          </cell>
          <cell r="B4380" t="str">
            <v>Virginia Surety Company, Inc. (D862)</v>
          </cell>
          <cell r="C4380" t="str">
            <v>P20303901: Net Investment Income</v>
          </cell>
          <cell r="D4380">
            <v>996</v>
          </cell>
          <cell r="E4380">
            <v>1519</v>
          </cell>
          <cell r="F4380">
            <v>2145</v>
          </cell>
          <cell r="G4380">
            <v>2186</v>
          </cell>
        </row>
        <row r="4381">
          <cell r="A4381" t="str">
            <v>Virginia Surety Company, Inc. (D862) P20308901: NET INCOME</v>
          </cell>
          <cell r="B4381" t="str">
            <v>Virginia Surety Company, Inc. (D862)</v>
          </cell>
          <cell r="C4381" t="str">
            <v>P20308901: NET INCOME</v>
          </cell>
          <cell r="D4381">
            <v>-254</v>
          </cell>
          <cell r="E4381">
            <v>205</v>
          </cell>
          <cell r="F4381">
            <v>2469</v>
          </cell>
          <cell r="G4381">
            <v>2650</v>
          </cell>
        </row>
        <row r="4382">
          <cell r="A4382" t="str">
            <v>Virginia Surety Company, Inc. (D862) P20451101: Transfers from (to) Head Office - Subtotal</v>
          </cell>
          <cell r="B4382" t="str">
            <v>Virginia Surety Company, Inc. (D862)</v>
          </cell>
          <cell r="C4382" t="str">
            <v>P20451101: Transfers from (to) Head Office - Subtotal</v>
          </cell>
          <cell r="D4382">
            <v>0</v>
          </cell>
          <cell r="E4382">
            <v>0</v>
          </cell>
          <cell r="F4382">
            <v>0</v>
          </cell>
          <cell r="G4382">
            <v>0</v>
          </cell>
        </row>
        <row r="4383">
          <cell r="A4383" t="str">
            <v>Virginia Surety Company, Inc. (D862) P20452001: Advances (Returns)</v>
          </cell>
          <cell r="B4383" t="str">
            <v>Virginia Surety Company, Inc. (D862)</v>
          </cell>
          <cell r="C4383" t="str">
            <v>P20452001: Advances (Returns)</v>
          </cell>
          <cell r="D4383">
            <v>0</v>
          </cell>
          <cell r="E4383">
            <v>0</v>
          </cell>
          <cell r="F4383">
            <v>0</v>
          </cell>
          <cell r="G4383">
            <v>0</v>
          </cell>
        </row>
        <row r="4384">
          <cell r="A4384" t="str">
            <v>Virginia Surety Company, Inc. (D862) P30610101: Capital available</v>
          </cell>
          <cell r="B4384" t="str">
            <v>Virginia Surety Company, Inc. (D862)</v>
          </cell>
          <cell r="C4384" t="str">
            <v>P30610101: Capital available</v>
          </cell>
        </row>
        <row r="4385">
          <cell r="A4385" t="str">
            <v>Virginia Surety Company, Inc. (D862) P30610901: Total Capital Available</v>
          </cell>
          <cell r="B4385" t="str">
            <v>Virginia Surety Company, Inc. (D862)</v>
          </cell>
          <cell r="C4385" t="str">
            <v>P30610901: Total Capital Available</v>
          </cell>
        </row>
        <row r="4386">
          <cell r="A4386" t="str">
            <v>Virginia Surety Company, Inc. (D862) P30611101: Net Assets Available</v>
          </cell>
          <cell r="B4386" t="str">
            <v>Virginia Surety Company, Inc. (D862)</v>
          </cell>
          <cell r="C4386" t="str">
            <v>P30611101: Net Assets Available</v>
          </cell>
          <cell r="D4386">
            <v>10659</v>
          </cell>
          <cell r="E4386">
            <v>18271</v>
          </cell>
          <cell r="F4386">
            <v>21202</v>
          </cell>
          <cell r="G4386">
            <v>26672</v>
          </cell>
        </row>
        <row r="4387">
          <cell r="A4387" t="str">
            <v>Virginia Surety Company, Inc. (D862) P30611901: Total Net Assets Available</v>
          </cell>
          <cell r="B4387" t="str">
            <v>Virginia Surety Company, Inc. (D862)</v>
          </cell>
          <cell r="C4387" t="str">
            <v>P30611901: Total Net Assets Available</v>
          </cell>
          <cell r="D4387">
            <v>9006</v>
          </cell>
          <cell r="E4387">
            <v>18271</v>
          </cell>
          <cell r="F4387">
            <v>21202</v>
          </cell>
          <cell r="G4387">
            <v>26672</v>
          </cell>
        </row>
        <row r="4388">
          <cell r="A4388" t="str">
            <v>Virginia Surety Company, Inc. (D862) P30615901: Total Capital (Margin) Required at Target</v>
          </cell>
          <cell r="B4388" t="str">
            <v>Virginia Surety Company, Inc. (D862)</v>
          </cell>
          <cell r="C4388" t="str">
            <v>P30615901: Total Capital (Margin) Required at Target</v>
          </cell>
          <cell r="D4388">
            <v>8753</v>
          </cell>
          <cell r="E4388">
            <v>7004</v>
          </cell>
          <cell r="F4388">
            <v>7024</v>
          </cell>
          <cell r="G4388">
            <v>6419</v>
          </cell>
        </row>
        <row r="4389">
          <cell r="A4389" t="str">
            <v>Virginia Surety Company, Inc. (D862) P30616001: Minimum Capital (Margin) Required (line 59 / 1.5)</v>
          </cell>
          <cell r="B4389" t="str">
            <v>Virginia Surety Company, Inc. (D862)</v>
          </cell>
          <cell r="C4389" t="str">
            <v>P30616001: Minimum Capital (Margin) Required (line 59 / 1.5)</v>
          </cell>
          <cell r="D4389">
            <v>5835</v>
          </cell>
          <cell r="E4389">
            <v>4669</v>
          </cell>
          <cell r="F4389">
            <v>4683</v>
          </cell>
          <cell r="G4389">
            <v>4279</v>
          </cell>
        </row>
        <row r="4390">
          <cell r="A4390" t="str">
            <v>Virginia Surety Company, Inc. (D862) P30616801: Total Capital (Margin) Required at Target : Specify</v>
          </cell>
          <cell r="B4390" t="str">
            <v>Virginia Surety Company, Inc. (D862)</v>
          </cell>
          <cell r="C4390" t="str">
            <v>P30616801: Total Capital (Margin) Required at Target : Specify</v>
          </cell>
          <cell r="D4390">
            <v>0</v>
          </cell>
          <cell r="E4390">
            <v>0</v>
          </cell>
          <cell r="F4390">
            <v>0</v>
          </cell>
          <cell r="G4390">
            <v>0</v>
          </cell>
        </row>
        <row r="4391">
          <cell r="A4391" t="str">
            <v>Virginia Surety Company, Inc. (D862) P30616901: Total minimum capital (margin) required</v>
          </cell>
          <cell r="B4391" t="str">
            <v>Virginia Surety Company, Inc. (D862)</v>
          </cell>
          <cell r="C4391" t="str">
            <v>P30616901: Total minimum capital (margin) required</v>
          </cell>
          <cell r="D4391">
            <v>5835</v>
          </cell>
          <cell r="E4391">
            <v>4669</v>
          </cell>
          <cell r="F4391">
            <v>4683</v>
          </cell>
          <cell r="G4391">
            <v>4279</v>
          </cell>
        </row>
        <row r="4392">
          <cell r="A4392" t="str">
            <v>Virginia Surety Company, Inc. (D862) P30617901: Excess Capital (Net Assets Available) over Minimum Capital (Margin) Required</v>
          </cell>
          <cell r="B4392" t="str">
            <v>Virginia Surety Company, Inc. (D862)</v>
          </cell>
          <cell r="C4392" t="str">
            <v>P30617901: Excess Capital (Net Assets Available) over Minimum Capital (Margin) Required</v>
          </cell>
          <cell r="D4392">
            <v>3171</v>
          </cell>
          <cell r="E4392">
            <v>13602</v>
          </cell>
          <cell r="F4392">
            <v>16519</v>
          </cell>
          <cell r="G4392">
            <v>22393</v>
          </cell>
        </row>
        <row r="4393">
          <cell r="A4393" t="str">
            <v>Virginia Surety Company, Inc. (D862) P30619001: Ratio (Line 09 or line 19 as a % of line 69)</v>
          </cell>
          <cell r="B4393" t="str">
            <v>Virginia Surety Company, Inc. (D862)</v>
          </cell>
          <cell r="C4393" t="str">
            <v>P30619001: Ratio (Line 09 or line 19 as a % of line 69)</v>
          </cell>
          <cell r="D4393">
            <v>154.34</v>
          </cell>
          <cell r="E4393">
            <v>391.33</v>
          </cell>
          <cell r="F4393">
            <v>452.74</v>
          </cell>
          <cell r="G4393">
            <v>623.32000000000005</v>
          </cell>
        </row>
        <row r="4394">
          <cell r="A4394" t="str">
            <v>Wawanesa Mutual Insurance Company (The) (A880) P20100101: Cash and Cash Equivalents</v>
          </cell>
          <cell r="B4394" t="str">
            <v>Wawanesa Mutual Insurance Company (The) (A880)</v>
          </cell>
          <cell r="C4394" t="str">
            <v>P20100101: Cash and Cash Equivalents</v>
          </cell>
          <cell r="D4394">
            <v>108213</v>
          </cell>
          <cell r="E4394">
            <v>174884</v>
          </cell>
          <cell r="F4394">
            <v>221977</v>
          </cell>
          <cell r="G4394">
            <v>440066</v>
          </cell>
          <cell r="H4394">
            <v>399540</v>
          </cell>
        </row>
        <row r="4395">
          <cell r="A4395" t="str">
            <v>Wawanesa Mutual Insurance Company (The) (A880) P20101901: Total Investments</v>
          </cell>
          <cell r="B4395" t="str">
            <v>Wawanesa Mutual Insurance Company (The) (A880)</v>
          </cell>
          <cell r="C4395" t="str">
            <v>P20101901: Total Investments</v>
          </cell>
          <cell r="D4395">
            <v>5387241</v>
          </cell>
          <cell r="E4395">
            <v>5163726</v>
          </cell>
          <cell r="F4395">
            <v>5632451</v>
          </cell>
          <cell r="G4395">
            <v>6200941</v>
          </cell>
          <cell r="H4395">
            <v>6724215</v>
          </cell>
        </row>
        <row r="4396">
          <cell r="A4396" t="str">
            <v>Wawanesa Mutual Insurance Company (The) (A880) P20108901: TOTAL ASSETS</v>
          </cell>
          <cell r="B4396" t="str">
            <v>Wawanesa Mutual Insurance Company (The) (A880)</v>
          </cell>
          <cell r="C4396" t="str">
            <v>P20108901: TOTAL ASSETS</v>
          </cell>
          <cell r="D4396">
            <v>8196235</v>
          </cell>
          <cell r="E4396">
            <v>8182396</v>
          </cell>
          <cell r="F4396">
            <v>8895938</v>
          </cell>
          <cell r="G4396">
            <v>9777051</v>
          </cell>
          <cell r="H4396">
            <v>10277162</v>
          </cell>
        </row>
        <row r="4397">
          <cell r="A4397" t="str">
            <v>Wawanesa Mutual Insurance Company (The) (A880) P20108902: TOTAL ASSETS - Vested</v>
          </cell>
          <cell r="B4397" t="str">
            <v>Wawanesa Mutual Insurance Company (The) (A880)</v>
          </cell>
          <cell r="C4397" t="str">
            <v>P20108902: TOTAL ASSETS - Vested</v>
          </cell>
        </row>
        <row r="4398">
          <cell r="A4398" t="str">
            <v>Wawanesa Mutual Insurance Company (The) (A880) P20201201: Unearned Premiums</v>
          </cell>
          <cell r="B4398" t="str">
            <v>Wawanesa Mutual Insurance Company (The) (A880)</v>
          </cell>
          <cell r="C4398" t="str">
            <v>P20201201: Unearned Premiums</v>
          </cell>
          <cell r="D4398">
            <v>1391892</v>
          </cell>
          <cell r="E4398">
            <v>1502835</v>
          </cell>
          <cell r="F4398">
            <v>1713177</v>
          </cell>
          <cell r="G4398">
            <v>1831877</v>
          </cell>
          <cell r="H4398">
            <v>1837135</v>
          </cell>
        </row>
        <row r="4399">
          <cell r="A4399" t="str">
            <v>Wawanesa Mutual Insurance Company (The) (A880) P20201301: Unpaid Claims &amp; Exp</v>
          </cell>
          <cell r="B4399" t="str">
            <v>Wawanesa Mutual Insurance Company (The) (A880)</v>
          </cell>
          <cell r="C4399" t="str">
            <v>P20201301: Unpaid Claims &amp; Exp</v>
          </cell>
          <cell r="D4399">
            <v>2782747</v>
          </cell>
          <cell r="E4399">
            <v>2654756</v>
          </cell>
          <cell r="F4399">
            <v>2758870</v>
          </cell>
          <cell r="G4399">
            <v>3225255</v>
          </cell>
          <cell r="H4399">
            <v>3463446</v>
          </cell>
        </row>
        <row r="4400">
          <cell r="A4400" t="str">
            <v>Wawanesa Mutual Insurance Company (The) (A880) P20202901: TOTAL LIABILITIES</v>
          </cell>
          <cell r="B4400" t="str">
            <v>Wawanesa Mutual Insurance Company (The) (A880)</v>
          </cell>
          <cell r="C4400" t="str">
            <v>P20202901: TOTAL LIABILITIES</v>
          </cell>
          <cell r="D4400">
            <v>4912468</v>
          </cell>
          <cell r="E4400">
            <v>4885155</v>
          </cell>
          <cell r="F4400">
            <v>5443321</v>
          </cell>
          <cell r="G4400">
            <v>6107015</v>
          </cell>
          <cell r="H4400">
            <v>6258716</v>
          </cell>
        </row>
        <row r="4401">
          <cell r="A4401" t="str">
            <v>Wawanesa Mutual Insurance Company (The) (A880) P20204901: TOTAL EQUITY</v>
          </cell>
          <cell r="B4401" t="str">
            <v>Wawanesa Mutual Insurance Company (The) (A880)</v>
          </cell>
          <cell r="C4401" t="str">
            <v>P20204901: TOTAL EQUITY</v>
          </cell>
          <cell r="D4401">
            <v>3283767</v>
          </cell>
          <cell r="E4401">
            <v>3297241</v>
          </cell>
          <cell r="F4401">
            <v>3452617</v>
          </cell>
          <cell r="G4401">
            <v>3670036</v>
          </cell>
          <cell r="H4401">
            <v>4018446</v>
          </cell>
        </row>
        <row r="4402">
          <cell r="A4402" t="str">
            <v>Wawanesa Mutual Insurance Company (The) (A880) P20206901: Total Head Office Account, Reserves and AOCI</v>
          </cell>
          <cell r="B4402" t="str">
            <v>Wawanesa Mutual Insurance Company (The) (A880)</v>
          </cell>
          <cell r="C4402" t="str">
            <v>P20206901: Total Head Office Account, Reserves and AOCI</v>
          </cell>
        </row>
        <row r="4403">
          <cell r="A4403" t="str">
            <v>Wawanesa Mutual Insurance Company (The) (A880) P20300101: Direct Written Premiums</v>
          </cell>
          <cell r="B4403" t="str">
            <v>Wawanesa Mutual Insurance Company (The) (A880)</v>
          </cell>
          <cell r="C4403" t="str">
            <v>P20300101: Direct Written Premiums</v>
          </cell>
          <cell r="D4403">
            <v>2955542</v>
          </cell>
          <cell r="E4403">
            <v>3233937</v>
          </cell>
          <cell r="F4403">
            <v>3704650</v>
          </cell>
          <cell r="G4403">
            <v>3972568</v>
          </cell>
          <cell r="H4403">
            <v>2966975</v>
          </cell>
        </row>
        <row r="4404">
          <cell r="A4404" t="str">
            <v>Wawanesa Mutual Insurance Company (The) (A880) P20300201: Reinsurance Assumed</v>
          </cell>
          <cell r="B4404" t="str">
            <v>Wawanesa Mutual Insurance Company (The) (A880)</v>
          </cell>
          <cell r="C4404" t="str">
            <v>P20300201: Reinsurance Assumed</v>
          </cell>
          <cell r="D4404">
            <v>0</v>
          </cell>
          <cell r="E4404">
            <v>0</v>
          </cell>
          <cell r="F4404">
            <v>0</v>
          </cell>
          <cell r="G4404">
            <v>0</v>
          </cell>
          <cell r="H4404">
            <v>0</v>
          </cell>
        </row>
        <row r="4405">
          <cell r="A4405" t="str">
            <v>Wawanesa Mutual Insurance Company (The) (A880) P20300301: Reinsurance Ceded</v>
          </cell>
          <cell r="B4405" t="str">
            <v>Wawanesa Mutual Insurance Company (The) (A880)</v>
          </cell>
          <cell r="C4405" t="str">
            <v>P20300301: Reinsurance Ceded</v>
          </cell>
          <cell r="D4405">
            <v>108749</v>
          </cell>
          <cell r="E4405">
            <v>114957</v>
          </cell>
          <cell r="F4405">
            <v>118473</v>
          </cell>
          <cell r="G4405">
            <v>145128</v>
          </cell>
          <cell r="H4405">
            <v>99109</v>
          </cell>
        </row>
        <row r="4406">
          <cell r="A4406" t="str">
            <v>Wawanesa Mutual Insurance Company (The) (A880) P20300401: Net Premiums Written</v>
          </cell>
          <cell r="B4406" t="str">
            <v>Wawanesa Mutual Insurance Company (The) (A880)</v>
          </cell>
          <cell r="C4406" t="str">
            <v>P20300401: Net Premiums Written</v>
          </cell>
          <cell r="D4406">
            <v>2846793</v>
          </cell>
          <cell r="E4406">
            <v>3118980</v>
          </cell>
          <cell r="F4406">
            <v>3586177</v>
          </cell>
          <cell r="G4406">
            <v>3827440</v>
          </cell>
          <cell r="H4406">
            <v>2867866</v>
          </cell>
        </row>
        <row r="4407">
          <cell r="A4407" t="str">
            <v>Wawanesa Mutual Insurance Company (The) (A880) P20300601: Net Premiums Earned</v>
          </cell>
          <cell r="B4407" t="str">
            <v>Wawanesa Mutual Insurance Company (The) (A880)</v>
          </cell>
          <cell r="C4407" t="str">
            <v>P20300601: Net Premiums Earned</v>
          </cell>
          <cell r="D4407">
            <v>2848317</v>
          </cell>
          <cell r="E4407">
            <v>3023477</v>
          </cell>
          <cell r="F4407">
            <v>3368152</v>
          </cell>
          <cell r="G4407">
            <v>3707645</v>
          </cell>
          <cell r="H4407">
            <v>2858173</v>
          </cell>
        </row>
        <row r="4408">
          <cell r="A4408" t="str">
            <v>Wawanesa Mutual Insurance Company (The) (A880) P20306201: Gross Claims and Adjustment Expenses</v>
          </cell>
          <cell r="B4408" t="str">
            <v>Wawanesa Mutual Insurance Company (The) (A880)</v>
          </cell>
          <cell r="C4408" t="str">
            <v>P20306201: Gross Claims and Adjustment Expenses</v>
          </cell>
          <cell r="D4408">
            <v>2289085</v>
          </cell>
          <cell r="E4408">
            <v>2278519</v>
          </cell>
          <cell r="F4408">
            <v>2599509</v>
          </cell>
          <cell r="G4408">
            <v>2863207</v>
          </cell>
          <cell r="H4408">
            <v>1907858</v>
          </cell>
        </row>
        <row r="4409">
          <cell r="A4409" t="str">
            <v>Wawanesa Mutual Insurance Company (The) (A880) P20301001: Net Claims and Adj. Exp.</v>
          </cell>
          <cell r="B4409" t="str">
            <v>Wawanesa Mutual Insurance Company (The) (A880)</v>
          </cell>
          <cell r="C4409" t="str">
            <v>P20301001: Net Claims and Adj. Exp.</v>
          </cell>
          <cell r="D4409">
            <v>2280908</v>
          </cell>
          <cell r="E4409">
            <v>2276961</v>
          </cell>
          <cell r="F4409">
            <v>2585033</v>
          </cell>
          <cell r="G4409">
            <v>2819963</v>
          </cell>
          <cell r="H4409">
            <v>1894502</v>
          </cell>
        </row>
        <row r="4410">
          <cell r="A4410" t="str">
            <v>Wawanesa Mutual Insurance Company (The) (A880) P20300901: Total Underwriting Revenue</v>
          </cell>
          <cell r="B4410" t="str">
            <v>Wawanesa Mutual Insurance Company (The) (A880)</v>
          </cell>
          <cell r="C4410" t="str">
            <v>P20300901: Total Underwriting Revenue</v>
          </cell>
          <cell r="D4410">
            <v>2882144</v>
          </cell>
          <cell r="E4410">
            <v>3058355</v>
          </cell>
          <cell r="F4410">
            <v>3408224</v>
          </cell>
          <cell r="G4410">
            <v>3750376</v>
          </cell>
          <cell r="H4410">
            <v>2892199</v>
          </cell>
        </row>
        <row r="4411">
          <cell r="A4411" t="str">
            <v>Wawanesa Mutual Insurance Company (The) (A880) P20306601: Gross Commissions</v>
          </cell>
          <cell r="B4411" t="str">
            <v>Wawanesa Mutual Insurance Company (The) (A880)</v>
          </cell>
          <cell r="C4411" t="str">
            <v>P20306601: Gross Commissions</v>
          </cell>
          <cell r="D4411">
            <v>399814</v>
          </cell>
          <cell r="E4411">
            <v>400161</v>
          </cell>
          <cell r="F4411">
            <v>472632</v>
          </cell>
          <cell r="G4411">
            <v>562523</v>
          </cell>
          <cell r="H4411">
            <v>422001</v>
          </cell>
        </row>
        <row r="4412">
          <cell r="A4412" t="str">
            <v>Wawanesa Mutual Insurance Company (The) (A880) P20306801: Ceded Commissions</v>
          </cell>
          <cell r="B4412" t="str">
            <v>Wawanesa Mutual Insurance Company (The) (A880)</v>
          </cell>
          <cell r="C4412" t="str">
            <v>P20306801: Ceded Commissions</v>
          </cell>
          <cell r="D4412">
            <v>5674</v>
          </cell>
          <cell r="E4412">
            <v>6544</v>
          </cell>
          <cell r="F4412">
            <v>7505</v>
          </cell>
          <cell r="G4412">
            <v>8095</v>
          </cell>
          <cell r="H4412">
            <v>5832</v>
          </cell>
        </row>
        <row r="4413">
          <cell r="A4413" t="str">
            <v>Wawanesa Mutual Insurance Company (The) (A880) P20301601: General Exp.s</v>
          </cell>
          <cell r="B4413" t="str">
            <v>Wawanesa Mutual Insurance Company (The) (A880)</v>
          </cell>
          <cell r="C4413" t="str">
            <v>P20301601: General Exp.s</v>
          </cell>
          <cell r="D4413">
            <v>253075</v>
          </cell>
          <cell r="E4413">
            <v>304792</v>
          </cell>
          <cell r="F4413">
            <v>354240</v>
          </cell>
          <cell r="G4413">
            <v>365043</v>
          </cell>
          <cell r="H4413">
            <v>282590</v>
          </cell>
        </row>
        <row r="4414">
          <cell r="A4414" t="str">
            <v>Wawanesa Mutual Insurance Company (The) (A880) P20301901: Total Claims and Exp.s</v>
          </cell>
          <cell r="B4414" t="str">
            <v>Wawanesa Mutual Insurance Company (The) (A880)</v>
          </cell>
          <cell r="C4414" t="str">
            <v>P20301901: Total Claims and Exp.s</v>
          </cell>
          <cell r="D4414">
            <v>3120082</v>
          </cell>
          <cell r="E4414">
            <v>3184192</v>
          </cell>
          <cell r="F4414">
            <v>3619809</v>
          </cell>
          <cell r="G4414">
            <v>3984759</v>
          </cell>
          <cell r="H4414">
            <v>2778267</v>
          </cell>
        </row>
        <row r="4415">
          <cell r="A4415" t="str">
            <v>Wawanesa Mutual Insurance Company (The) (A880) P20302901: Underwriting Income</v>
          </cell>
          <cell r="B4415" t="str">
            <v>Wawanesa Mutual Insurance Company (The) (A880)</v>
          </cell>
          <cell r="C4415" t="str">
            <v>P20302901: Underwriting Income</v>
          </cell>
          <cell r="D4415">
            <v>-237938</v>
          </cell>
          <cell r="E4415">
            <v>-125837</v>
          </cell>
          <cell r="F4415">
            <v>-211585</v>
          </cell>
          <cell r="G4415">
            <v>-234383</v>
          </cell>
          <cell r="H4415">
            <v>113932</v>
          </cell>
        </row>
        <row r="4416">
          <cell r="A4416" t="str">
            <v>Wawanesa Mutual Insurance Company (The) (A880) P20303901: Net Investment Income</v>
          </cell>
          <cell r="B4416" t="str">
            <v>Wawanesa Mutual Insurance Company (The) (A880)</v>
          </cell>
          <cell r="C4416" t="str">
            <v>P20303901: Net Investment Income</v>
          </cell>
          <cell r="D4416">
            <v>432887</v>
          </cell>
          <cell r="E4416">
            <v>222824</v>
          </cell>
          <cell r="F4416">
            <v>331290</v>
          </cell>
          <cell r="G4416">
            <v>345988</v>
          </cell>
          <cell r="H4416">
            <v>239797</v>
          </cell>
        </row>
        <row r="4417">
          <cell r="A4417" t="str">
            <v>Wawanesa Mutual Insurance Company (The) (A880) P20308901: NET INCOME</v>
          </cell>
          <cell r="B4417" t="str">
            <v>Wawanesa Mutual Insurance Company (The) (A880)</v>
          </cell>
          <cell r="C4417" t="str">
            <v>P20308901: NET INCOME</v>
          </cell>
          <cell r="D4417">
            <v>200658</v>
          </cell>
          <cell r="E4417">
            <v>150639</v>
          </cell>
          <cell r="F4417">
            <v>113335</v>
          </cell>
          <cell r="G4417">
            <v>95709</v>
          </cell>
          <cell r="H4417">
            <v>269832</v>
          </cell>
        </row>
        <row r="4418">
          <cell r="A4418" t="str">
            <v>Wawanesa Mutual Insurance Company (The) (A880) P20451101: Transfers from (to) Head Office - Subtotal</v>
          </cell>
          <cell r="B4418" t="str">
            <v>Wawanesa Mutual Insurance Company (The) (A880)</v>
          </cell>
          <cell r="C4418" t="str">
            <v>P20451101: Transfers from (to) Head Office - Subtotal</v>
          </cell>
        </row>
        <row r="4419">
          <cell r="A4419" t="str">
            <v>Wawanesa Mutual Insurance Company (The) (A880) P20452001: Advances (Returns)</v>
          </cell>
          <cell r="B4419" t="str">
            <v>Wawanesa Mutual Insurance Company (The) (A880)</v>
          </cell>
          <cell r="C4419" t="str">
            <v>P20452001: Advances (Returns)</v>
          </cell>
        </row>
        <row r="4420">
          <cell r="A4420" t="str">
            <v>Wawanesa Mutual Insurance Company (The) (A880) P30610101: Capital available</v>
          </cell>
          <cell r="B4420" t="str">
            <v>Wawanesa Mutual Insurance Company (The) (A880)</v>
          </cell>
          <cell r="C4420" t="str">
            <v>P30610101: Capital available</v>
          </cell>
          <cell r="D4420">
            <v>2170672</v>
          </cell>
          <cell r="E4420">
            <v>2237273</v>
          </cell>
          <cell r="F4420">
            <v>2362316</v>
          </cell>
          <cell r="G4420">
            <v>2537552</v>
          </cell>
          <cell r="H4420">
            <v>2922831</v>
          </cell>
        </row>
        <row r="4421">
          <cell r="A4421" t="str">
            <v>Wawanesa Mutual Insurance Company (The) (A880) P30610901: Total Capital Available</v>
          </cell>
          <cell r="B4421" t="str">
            <v>Wawanesa Mutual Insurance Company (The) (A880)</v>
          </cell>
          <cell r="C4421" t="str">
            <v>P30610901: Total Capital Available</v>
          </cell>
          <cell r="D4421">
            <v>2170672</v>
          </cell>
          <cell r="E4421">
            <v>2237273</v>
          </cell>
          <cell r="F4421">
            <v>2362316</v>
          </cell>
          <cell r="G4421">
            <v>2537552</v>
          </cell>
          <cell r="H4421">
            <v>2922831</v>
          </cell>
        </row>
        <row r="4422">
          <cell r="A4422" t="str">
            <v>Wawanesa Mutual Insurance Company (The) (A880) P30611101: Net Assets Available</v>
          </cell>
          <cell r="B4422" t="str">
            <v>Wawanesa Mutual Insurance Company (The) (A880)</v>
          </cell>
          <cell r="C4422" t="str">
            <v>P30611101: Net Assets Available</v>
          </cell>
        </row>
        <row r="4423">
          <cell r="A4423" t="str">
            <v>Wawanesa Mutual Insurance Company (The) (A880) P30611901: Total Net Assets Available</v>
          </cell>
          <cell r="B4423" t="str">
            <v>Wawanesa Mutual Insurance Company (The) (A880)</v>
          </cell>
          <cell r="C4423" t="str">
            <v>P30611901: Total Net Assets Available</v>
          </cell>
        </row>
        <row r="4424">
          <cell r="A4424" t="str">
            <v>Wawanesa Mutual Insurance Company (The) (A880) P30615901: Total Capital (Margin) Required at Target</v>
          </cell>
          <cell r="B4424" t="str">
            <v>Wawanesa Mutual Insurance Company (The) (A880)</v>
          </cell>
          <cell r="C4424" t="str">
            <v>P30615901: Total Capital (Margin) Required at Target</v>
          </cell>
          <cell r="D4424">
            <v>1316111</v>
          </cell>
          <cell r="E4424">
            <v>1291354</v>
          </cell>
          <cell r="F4424">
            <v>1410263</v>
          </cell>
          <cell r="G4424">
            <v>1570338</v>
          </cell>
          <cell r="H4424">
            <v>1662779</v>
          </cell>
        </row>
        <row r="4425">
          <cell r="A4425" t="str">
            <v>Wawanesa Mutual Insurance Company (The) (A880) P30616001: Minimum Capital (Margin) Required (line 59 / 1.5)</v>
          </cell>
          <cell r="B4425" t="str">
            <v>Wawanesa Mutual Insurance Company (The) (A880)</v>
          </cell>
          <cell r="C4425" t="str">
            <v>P30616001: Minimum Capital (Margin) Required (line 59 / 1.5)</v>
          </cell>
          <cell r="D4425">
            <v>877407</v>
          </cell>
          <cell r="E4425">
            <v>860903</v>
          </cell>
          <cell r="F4425">
            <v>940175</v>
          </cell>
          <cell r="G4425">
            <v>1046892</v>
          </cell>
          <cell r="H4425">
            <v>1108519</v>
          </cell>
        </row>
        <row r="4426">
          <cell r="A4426" t="str">
            <v>Wawanesa Mutual Insurance Company (The) (A880) P30616801: Total Capital (Margin) Required at Target : Specify</v>
          </cell>
          <cell r="B4426" t="str">
            <v>Wawanesa Mutual Insurance Company (The) (A880)</v>
          </cell>
          <cell r="C4426" t="str">
            <v>P30616801: Total Capital (Margin) Required at Target : Specify</v>
          </cell>
          <cell r="D4426">
            <v>0</v>
          </cell>
          <cell r="E4426">
            <v>0</v>
          </cell>
          <cell r="F4426">
            <v>0</v>
          </cell>
          <cell r="G4426">
            <v>0</v>
          </cell>
          <cell r="H4426">
            <v>0</v>
          </cell>
        </row>
        <row r="4427">
          <cell r="A4427" t="str">
            <v>Wawanesa Mutual Insurance Company (The) (A880) P30616901: Total minimum capital (margin) required</v>
          </cell>
          <cell r="B4427" t="str">
            <v>Wawanesa Mutual Insurance Company (The) (A880)</v>
          </cell>
          <cell r="C4427" t="str">
            <v>P30616901: Total minimum capital (margin) required</v>
          </cell>
          <cell r="D4427">
            <v>877407</v>
          </cell>
          <cell r="E4427">
            <v>860903</v>
          </cell>
          <cell r="F4427">
            <v>940175</v>
          </cell>
          <cell r="G4427">
            <v>1046892</v>
          </cell>
          <cell r="H4427">
            <v>1108519</v>
          </cell>
        </row>
        <row r="4428">
          <cell r="A4428" t="str">
            <v>Wawanesa Mutual Insurance Company (The) (A880) P30617901: Excess Capital (Net Assets Available) over Minimum Capital (Margin) Required</v>
          </cell>
          <cell r="B4428" t="str">
            <v>Wawanesa Mutual Insurance Company (The) (A880)</v>
          </cell>
          <cell r="C4428" t="str">
            <v>P30617901: Excess Capital (Net Assets Available) over Minimum Capital (Margin) Required</v>
          </cell>
          <cell r="D4428">
            <v>1293265</v>
          </cell>
          <cell r="E4428">
            <v>1376370</v>
          </cell>
          <cell r="F4428">
            <v>1422141</v>
          </cell>
          <cell r="G4428">
            <v>1490660</v>
          </cell>
          <cell r="H4428">
            <v>1814312</v>
          </cell>
        </row>
        <row r="4429">
          <cell r="A4429" t="str">
            <v>Wawanesa Mutual Insurance Company (The) (A880) P30619001: Ratio (Line 09 or line 19 as a % of line 69)</v>
          </cell>
          <cell r="B4429" t="str">
            <v>Wawanesa Mutual Insurance Company (The) (A880)</v>
          </cell>
          <cell r="C4429" t="str">
            <v>P30619001: Ratio (Line 09 or line 19 as a % of line 69)</v>
          </cell>
          <cell r="D4429">
            <v>247.4</v>
          </cell>
          <cell r="E4429">
            <v>259.88</v>
          </cell>
          <cell r="F4429">
            <v>251.26</v>
          </cell>
          <cell r="G4429">
            <v>242.39</v>
          </cell>
          <cell r="H4429">
            <v>263.67</v>
          </cell>
        </row>
        <row r="4430">
          <cell r="A4430" t="str">
            <v>Western Assurance Company (A895) P20100101: Cash and Cash Equivalents</v>
          </cell>
          <cell r="B4430" t="str">
            <v>Western Assurance Company (A895)</v>
          </cell>
          <cell r="C4430" t="str">
            <v>P20100101: Cash and Cash Equivalents</v>
          </cell>
          <cell r="D4430">
            <v>37633</v>
          </cell>
          <cell r="E4430">
            <v>7238</v>
          </cell>
          <cell r="F4430">
            <v>802</v>
          </cell>
          <cell r="G4430">
            <v>13368</v>
          </cell>
          <cell r="H4430">
            <v>4397</v>
          </cell>
        </row>
        <row r="4431">
          <cell r="A4431" t="str">
            <v>Western Assurance Company (A895) P20101901: Total Investments</v>
          </cell>
          <cell r="B4431" t="str">
            <v>Western Assurance Company (A895)</v>
          </cell>
          <cell r="C4431" t="str">
            <v>P20101901: Total Investments</v>
          </cell>
          <cell r="D4431">
            <v>463407</v>
          </cell>
          <cell r="E4431">
            <v>450438</v>
          </cell>
          <cell r="F4431">
            <v>461458</v>
          </cell>
          <cell r="G4431">
            <v>470238</v>
          </cell>
          <cell r="H4431">
            <v>454614</v>
          </cell>
        </row>
        <row r="4432">
          <cell r="A4432" t="str">
            <v>Western Assurance Company (A895) P20108901: TOTAL ASSETS</v>
          </cell>
          <cell r="B4432" t="str">
            <v>Western Assurance Company (A895)</v>
          </cell>
          <cell r="C4432" t="str">
            <v>P20108901: TOTAL ASSETS</v>
          </cell>
          <cell r="D4432">
            <v>951630</v>
          </cell>
          <cell r="E4432">
            <v>943314</v>
          </cell>
          <cell r="F4432">
            <v>944132</v>
          </cell>
          <cell r="G4432">
            <v>966166</v>
          </cell>
          <cell r="H4432">
            <v>1200313</v>
          </cell>
        </row>
        <row r="4433">
          <cell r="A4433" t="str">
            <v>Western Assurance Company (A895) P20108902: TOTAL ASSETS - Vested</v>
          </cell>
          <cell r="B4433" t="str">
            <v>Western Assurance Company (A895)</v>
          </cell>
          <cell r="C4433" t="str">
            <v>P20108902: TOTAL ASSETS - Vested</v>
          </cell>
        </row>
        <row r="4434">
          <cell r="A4434" t="str">
            <v>Western Assurance Company (A895) P20201201: Unearned Premiums</v>
          </cell>
          <cell r="B4434" t="str">
            <v>Western Assurance Company (A895)</v>
          </cell>
          <cell r="C4434" t="str">
            <v>P20201201: Unearned Premiums</v>
          </cell>
          <cell r="D4434">
            <v>213825</v>
          </cell>
          <cell r="E4434">
            <v>227858</v>
          </cell>
          <cell r="F4434">
            <v>219570</v>
          </cell>
          <cell r="G4434">
            <v>213910</v>
          </cell>
          <cell r="H4434">
            <v>207368</v>
          </cell>
        </row>
        <row r="4435">
          <cell r="A4435" t="str">
            <v>Western Assurance Company (A895) P20201301: Unpaid Claims &amp; Exp</v>
          </cell>
          <cell r="B4435" t="str">
            <v>Western Assurance Company (A895)</v>
          </cell>
          <cell r="C4435" t="str">
            <v>P20201301: Unpaid Claims &amp; Exp</v>
          </cell>
          <cell r="D4435">
            <v>502295</v>
          </cell>
          <cell r="E4435">
            <v>514816</v>
          </cell>
          <cell r="F4435">
            <v>503067</v>
          </cell>
          <cell r="G4435">
            <v>495530</v>
          </cell>
          <cell r="H4435">
            <v>539245</v>
          </cell>
        </row>
        <row r="4436">
          <cell r="A4436" t="str">
            <v>Western Assurance Company (A895) P20202901: TOTAL LIABILITIES</v>
          </cell>
          <cell r="B4436" t="str">
            <v>Western Assurance Company (A895)</v>
          </cell>
          <cell r="C4436" t="str">
            <v>P20202901: TOTAL LIABILITIES</v>
          </cell>
          <cell r="D4436">
            <v>815113</v>
          </cell>
          <cell r="E4436">
            <v>803897</v>
          </cell>
          <cell r="F4436">
            <v>795167</v>
          </cell>
          <cell r="G4436">
            <v>789260</v>
          </cell>
          <cell r="H4436">
            <v>812546</v>
          </cell>
        </row>
        <row r="4437">
          <cell r="A4437" t="str">
            <v>Western Assurance Company (A895) P20204901: TOTAL EQUITY</v>
          </cell>
          <cell r="B4437" t="str">
            <v>Western Assurance Company (A895)</v>
          </cell>
          <cell r="C4437" t="str">
            <v>P20204901: TOTAL EQUITY</v>
          </cell>
          <cell r="D4437">
            <v>136517</v>
          </cell>
          <cell r="E4437">
            <v>139417</v>
          </cell>
          <cell r="F4437">
            <v>148965</v>
          </cell>
          <cell r="G4437">
            <v>176906</v>
          </cell>
          <cell r="H4437">
            <v>387767</v>
          </cell>
        </row>
        <row r="4438">
          <cell r="A4438" t="str">
            <v>Western Assurance Company (A895) P20206901: Total Head Office Account, Reserves and AOCI</v>
          </cell>
          <cell r="B4438" t="str">
            <v>Western Assurance Company (A895)</v>
          </cell>
          <cell r="C4438" t="str">
            <v>P20206901: Total Head Office Account, Reserves and AOCI</v>
          </cell>
        </row>
        <row r="4439">
          <cell r="A4439" t="str">
            <v>Western Assurance Company (A895) P20300101: Direct Written Premiums</v>
          </cell>
          <cell r="B4439" t="str">
            <v>Western Assurance Company (A895)</v>
          </cell>
          <cell r="C4439" t="str">
            <v>P20300101: Direct Written Premiums</v>
          </cell>
          <cell r="D4439">
            <v>164061</v>
          </cell>
          <cell r="E4439">
            <v>180681</v>
          </cell>
          <cell r="F4439">
            <v>183153</v>
          </cell>
          <cell r="G4439">
            <v>180541</v>
          </cell>
          <cell r="H4439">
            <v>121688</v>
          </cell>
        </row>
        <row r="4440">
          <cell r="A4440" t="str">
            <v>Western Assurance Company (A895) P20300201: Reinsurance Assumed</v>
          </cell>
          <cell r="B4440" t="str">
            <v>Western Assurance Company (A895)</v>
          </cell>
          <cell r="C4440" t="str">
            <v>P20300201: Reinsurance Assumed</v>
          </cell>
          <cell r="D4440">
            <v>239762</v>
          </cell>
          <cell r="E4440">
            <v>251200</v>
          </cell>
          <cell r="F4440">
            <v>243887</v>
          </cell>
          <cell r="G4440">
            <v>235982</v>
          </cell>
          <cell r="H4440">
            <v>172888</v>
          </cell>
        </row>
        <row r="4441">
          <cell r="A4441" t="str">
            <v>Western Assurance Company (A895) P20300301: Reinsurance Ceded</v>
          </cell>
          <cell r="B4441" t="str">
            <v>Western Assurance Company (A895)</v>
          </cell>
          <cell r="C4441" t="str">
            <v>P20300301: Reinsurance Ceded</v>
          </cell>
          <cell r="D4441">
            <v>164061</v>
          </cell>
          <cell r="E4441">
            <v>180681</v>
          </cell>
          <cell r="F4441">
            <v>183153</v>
          </cell>
          <cell r="G4441">
            <v>180541</v>
          </cell>
          <cell r="H4441">
            <v>121688</v>
          </cell>
        </row>
        <row r="4442">
          <cell r="A4442" t="str">
            <v>Western Assurance Company (A895) P20300401: Net Premiums Written</v>
          </cell>
          <cell r="B4442" t="str">
            <v>Western Assurance Company (A895)</v>
          </cell>
          <cell r="C4442" t="str">
            <v>P20300401: Net Premiums Written</v>
          </cell>
          <cell r="D4442">
            <v>239762</v>
          </cell>
          <cell r="E4442">
            <v>251200</v>
          </cell>
          <cell r="F4442">
            <v>243887</v>
          </cell>
          <cell r="G4442">
            <v>235982</v>
          </cell>
          <cell r="H4442">
            <v>172888</v>
          </cell>
        </row>
        <row r="4443">
          <cell r="A4443" t="str">
            <v>Western Assurance Company (A895) P20300601: Net Premiums Earned</v>
          </cell>
          <cell r="B4443" t="str">
            <v>Western Assurance Company (A895)</v>
          </cell>
          <cell r="C4443" t="str">
            <v>P20300601: Net Premiums Earned</v>
          </cell>
          <cell r="D4443">
            <v>235988</v>
          </cell>
          <cell r="E4443">
            <v>246369</v>
          </cell>
          <cell r="F4443">
            <v>251597</v>
          </cell>
          <cell r="G4443">
            <v>240771</v>
          </cell>
          <cell r="H4443">
            <v>171256</v>
          </cell>
        </row>
        <row r="4444">
          <cell r="A4444" t="str">
            <v>Western Assurance Company (A895) P20306201: Gross Claims and Adjustment Expenses</v>
          </cell>
          <cell r="B4444" t="str">
            <v>Western Assurance Company (A895)</v>
          </cell>
          <cell r="C4444" t="str">
            <v>P20306201: Gross Claims and Adjustment Expenses</v>
          </cell>
          <cell r="D4444">
            <v>259000</v>
          </cell>
          <cell r="E4444">
            <v>298805</v>
          </cell>
          <cell r="F4444">
            <v>290071</v>
          </cell>
          <cell r="G4444">
            <v>237160</v>
          </cell>
          <cell r="H4444">
            <v>195954</v>
          </cell>
        </row>
        <row r="4445">
          <cell r="A4445" t="str">
            <v>Western Assurance Company (A895) P20301001: Net Claims and Adj. Exp.</v>
          </cell>
          <cell r="B4445" t="str">
            <v>Western Assurance Company (A895)</v>
          </cell>
          <cell r="C4445" t="str">
            <v>P20301001: Net Claims and Adj. Exp.</v>
          </cell>
          <cell r="D4445">
            <v>150083</v>
          </cell>
          <cell r="E4445">
            <v>172213</v>
          </cell>
          <cell r="F4445">
            <v>175491</v>
          </cell>
          <cell r="G4445">
            <v>146773</v>
          </cell>
          <cell r="H4445">
            <v>111980</v>
          </cell>
        </row>
        <row r="4446">
          <cell r="A4446" t="str">
            <v>Western Assurance Company (A895) P20300901: Total Underwriting Revenue</v>
          </cell>
          <cell r="B4446" t="str">
            <v>Western Assurance Company (A895)</v>
          </cell>
          <cell r="C4446" t="str">
            <v>P20300901: Total Underwriting Revenue</v>
          </cell>
          <cell r="D4446">
            <v>235988</v>
          </cell>
          <cell r="E4446">
            <v>246369</v>
          </cell>
          <cell r="F4446">
            <v>251597</v>
          </cell>
          <cell r="G4446">
            <v>240771</v>
          </cell>
          <cell r="H4446">
            <v>171256</v>
          </cell>
        </row>
        <row r="4447">
          <cell r="A4447" t="str">
            <v>Western Assurance Company (A895) P20306601: Gross Commissions</v>
          </cell>
          <cell r="B4447" t="str">
            <v>Western Assurance Company (A895)</v>
          </cell>
          <cell r="C4447" t="str">
            <v>P20306601: Gross Commissions</v>
          </cell>
          <cell r="D4447">
            <v>70216</v>
          </cell>
          <cell r="E4447">
            <v>76489</v>
          </cell>
          <cell r="F4447">
            <v>72710</v>
          </cell>
          <cell r="G4447">
            <v>75031</v>
          </cell>
          <cell r="H4447">
            <v>56946</v>
          </cell>
        </row>
        <row r="4448">
          <cell r="A4448" t="str">
            <v>Western Assurance Company (A895) P20306801: Ceded Commissions</v>
          </cell>
          <cell r="B4448" t="str">
            <v>Western Assurance Company (A895)</v>
          </cell>
          <cell r="C4448" t="str">
            <v>P20306801: Ceded Commissions</v>
          </cell>
          <cell r="D4448">
            <v>26308</v>
          </cell>
          <cell r="E4448">
            <v>31427</v>
          </cell>
          <cell r="F4448">
            <v>29102</v>
          </cell>
          <cell r="G4448">
            <v>32011</v>
          </cell>
          <cell r="H4448">
            <v>25202</v>
          </cell>
        </row>
        <row r="4449">
          <cell r="A4449" t="str">
            <v>Western Assurance Company (A895) P20301601: General Exp.s</v>
          </cell>
          <cell r="B4449" t="str">
            <v>Western Assurance Company (A895)</v>
          </cell>
          <cell r="C4449" t="str">
            <v>P20301601: General Exp.s</v>
          </cell>
          <cell r="D4449">
            <v>5862</v>
          </cell>
          <cell r="E4449">
            <v>6174</v>
          </cell>
          <cell r="F4449">
            <v>2054</v>
          </cell>
          <cell r="G4449">
            <v>14969</v>
          </cell>
          <cell r="H4449">
            <v>10905</v>
          </cell>
        </row>
        <row r="4450">
          <cell r="A4450" t="str">
            <v>Western Assurance Company (A895) P20301901: Total Claims and Exp.s</v>
          </cell>
          <cell r="B4450" t="str">
            <v>Western Assurance Company (A895)</v>
          </cell>
          <cell r="C4450" t="str">
            <v>P20301901: Total Claims and Exp.s</v>
          </cell>
          <cell r="D4450">
            <v>227205</v>
          </cell>
          <cell r="E4450">
            <v>249886</v>
          </cell>
          <cell r="F4450">
            <v>250499</v>
          </cell>
          <cell r="G4450">
            <v>223873</v>
          </cell>
          <cell r="H4450">
            <v>168229</v>
          </cell>
        </row>
        <row r="4451">
          <cell r="A4451" t="str">
            <v>Western Assurance Company (A895) P20302901: Underwriting Income</v>
          </cell>
          <cell r="B4451" t="str">
            <v>Western Assurance Company (A895)</v>
          </cell>
          <cell r="C4451" t="str">
            <v>P20302901: Underwriting Income</v>
          </cell>
          <cell r="D4451">
            <v>8783</v>
          </cell>
          <cell r="E4451">
            <v>-3517</v>
          </cell>
          <cell r="F4451">
            <v>1098</v>
          </cell>
          <cell r="G4451">
            <v>16898</v>
          </cell>
          <cell r="H4451">
            <v>3027</v>
          </cell>
        </row>
        <row r="4452">
          <cell r="A4452" t="str">
            <v>Western Assurance Company (A895) P20303901: Net Investment Income</v>
          </cell>
          <cell r="B4452" t="str">
            <v>Western Assurance Company (A895)</v>
          </cell>
          <cell r="C4452" t="str">
            <v>P20303901: Net Investment Income</v>
          </cell>
          <cell r="D4452">
            <v>11215</v>
          </cell>
          <cell r="E4452">
            <v>10947</v>
          </cell>
          <cell r="F4452">
            <v>11331</v>
          </cell>
          <cell r="G4452">
            <v>11193</v>
          </cell>
          <cell r="H4452">
            <v>10141</v>
          </cell>
        </row>
        <row r="4453">
          <cell r="A4453" t="str">
            <v>Western Assurance Company (A895) P20308901: NET INCOME</v>
          </cell>
          <cell r="B4453" t="str">
            <v>Western Assurance Company (A895)</v>
          </cell>
          <cell r="C4453" t="str">
            <v>P20308901: NET INCOME</v>
          </cell>
          <cell r="D4453">
            <v>10309</v>
          </cell>
          <cell r="E4453">
            <v>6319</v>
          </cell>
          <cell r="F4453">
            <v>9073</v>
          </cell>
          <cell r="G4453">
            <v>20513</v>
          </cell>
          <cell r="H4453">
            <v>237670</v>
          </cell>
        </row>
        <row r="4454">
          <cell r="A4454" t="str">
            <v>Western Assurance Company (A895) P20451101: Transfers from (to) Head Office - Subtotal</v>
          </cell>
          <cell r="B4454" t="str">
            <v>Western Assurance Company (A895)</v>
          </cell>
          <cell r="C4454" t="str">
            <v>P20451101: Transfers from (to) Head Office - Subtotal</v>
          </cell>
        </row>
        <row r="4455">
          <cell r="A4455" t="str">
            <v>Western Assurance Company (A895) P20452001: Advances (Returns)</v>
          </cell>
          <cell r="B4455" t="str">
            <v>Western Assurance Company (A895)</v>
          </cell>
          <cell r="C4455" t="str">
            <v>P20452001: Advances (Returns)</v>
          </cell>
        </row>
        <row r="4456">
          <cell r="A4456" t="str">
            <v>Western Assurance Company (A895) P30610101: Capital available</v>
          </cell>
          <cell r="B4456" t="str">
            <v>Western Assurance Company (A895)</v>
          </cell>
          <cell r="C4456" t="str">
            <v>P30610101: Capital available</v>
          </cell>
          <cell r="D4456">
            <v>110587</v>
          </cell>
          <cell r="E4456">
            <v>108249</v>
          </cell>
          <cell r="F4456">
            <v>117008</v>
          </cell>
          <cell r="G4456">
            <v>145385</v>
          </cell>
          <cell r="H4456">
            <v>134013</v>
          </cell>
        </row>
        <row r="4457">
          <cell r="A4457" t="str">
            <v>Western Assurance Company (A895) P30610901: Total Capital Available</v>
          </cell>
          <cell r="B4457" t="str">
            <v>Western Assurance Company (A895)</v>
          </cell>
          <cell r="C4457" t="str">
            <v>P30610901: Total Capital Available</v>
          </cell>
          <cell r="D4457">
            <v>110587</v>
          </cell>
          <cell r="E4457">
            <v>108249</v>
          </cell>
          <cell r="F4457">
            <v>117008</v>
          </cell>
          <cell r="G4457">
            <v>145385</v>
          </cell>
          <cell r="H4457">
            <v>134013</v>
          </cell>
        </row>
        <row r="4458">
          <cell r="A4458" t="str">
            <v>Western Assurance Company (A895) P30611101: Net Assets Available</v>
          </cell>
          <cell r="B4458" t="str">
            <v>Western Assurance Company (A895)</v>
          </cell>
          <cell r="C4458" t="str">
            <v>P30611101: Net Assets Available</v>
          </cell>
        </row>
        <row r="4459">
          <cell r="A4459" t="str">
            <v>Western Assurance Company (A895) P30611901: Total Net Assets Available</v>
          </cell>
          <cell r="B4459" t="str">
            <v>Western Assurance Company (A895)</v>
          </cell>
          <cell r="C4459" t="str">
            <v>P30611901: Total Net Assets Available</v>
          </cell>
        </row>
        <row r="4460">
          <cell r="A4460" t="str">
            <v>Western Assurance Company (A895) P30615901: Total Capital (Margin) Required at Target</v>
          </cell>
          <cell r="B4460" t="str">
            <v>Western Assurance Company (A895)</v>
          </cell>
          <cell r="C4460" t="str">
            <v>P30615901: Total Capital (Margin) Required at Target</v>
          </cell>
          <cell r="D4460">
            <v>84670</v>
          </cell>
          <cell r="E4460">
            <v>83390</v>
          </cell>
          <cell r="F4460">
            <v>81654</v>
          </cell>
          <cell r="G4460">
            <v>82355</v>
          </cell>
          <cell r="H4460">
            <v>90527</v>
          </cell>
        </row>
        <row r="4461">
          <cell r="A4461" t="str">
            <v>Western Assurance Company (A895) P30616001: Minimum Capital (Margin) Required (line 59 / 1.5)</v>
          </cell>
          <cell r="B4461" t="str">
            <v>Western Assurance Company (A895)</v>
          </cell>
          <cell r="C4461" t="str">
            <v>P30616001: Minimum Capital (Margin) Required (line 59 / 1.5)</v>
          </cell>
          <cell r="D4461">
            <v>56447</v>
          </cell>
          <cell r="E4461">
            <v>55593</v>
          </cell>
          <cell r="F4461">
            <v>54436</v>
          </cell>
          <cell r="G4461">
            <v>54903</v>
          </cell>
          <cell r="H4461">
            <v>60351</v>
          </cell>
        </row>
        <row r="4462">
          <cell r="A4462" t="str">
            <v>Western Assurance Company (A895) P30616801: Total Capital (Margin) Required at Target : Specify</v>
          </cell>
          <cell r="B4462" t="str">
            <v>Western Assurance Company (A895)</v>
          </cell>
          <cell r="C4462" t="str">
            <v>P30616801: Total Capital (Margin) Required at Target : Specify</v>
          </cell>
          <cell r="D4462">
            <v>0</v>
          </cell>
          <cell r="E4462">
            <v>0</v>
          </cell>
          <cell r="F4462">
            <v>0</v>
          </cell>
          <cell r="G4462">
            <v>0</v>
          </cell>
          <cell r="H4462">
            <v>0</v>
          </cell>
        </row>
        <row r="4463">
          <cell r="A4463" t="str">
            <v>Western Assurance Company (A895) P30616901: Total minimum capital (margin) required</v>
          </cell>
          <cell r="B4463" t="str">
            <v>Western Assurance Company (A895)</v>
          </cell>
          <cell r="C4463" t="str">
            <v>P30616901: Total minimum capital (margin) required</v>
          </cell>
          <cell r="D4463">
            <v>56447</v>
          </cell>
          <cell r="E4463">
            <v>55593</v>
          </cell>
          <cell r="F4463">
            <v>54436</v>
          </cell>
          <cell r="G4463">
            <v>54903</v>
          </cell>
          <cell r="H4463">
            <v>60351</v>
          </cell>
        </row>
        <row r="4464">
          <cell r="A4464" t="str">
            <v>Western Assurance Company (A895) P30617901: Excess Capital (Net Assets Available) over Minimum Capital (Margin) Required</v>
          </cell>
          <cell r="B4464" t="str">
            <v>Western Assurance Company (A895)</v>
          </cell>
          <cell r="C4464" t="str">
            <v>P30617901: Excess Capital (Net Assets Available) over Minimum Capital (Margin) Required</v>
          </cell>
          <cell r="D4464">
            <v>54140</v>
          </cell>
          <cell r="E4464">
            <v>52656</v>
          </cell>
          <cell r="F4464">
            <v>62572</v>
          </cell>
          <cell r="G4464">
            <v>90482</v>
          </cell>
          <cell r="H4464">
            <v>73662</v>
          </cell>
        </row>
        <row r="4465">
          <cell r="A4465" t="str">
            <v>Western Assurance Company (A895) P30619001: Ratio (Line 09 or line 19 as a % of line 69)</v>
          </cell>
          <cell r="B4465" t="str">
            <v>Western Assurance Company (A895)</v>
          </cell>
          <cell r="C4465" t="str">
            <v>P30619001: Ratio (Line 09 or line 19 as a % of line 69)</v>
          </cell>
          <cell r="D4465">
            <v>195.91</v>
          </cell>
          <cell r="E4465">
            <v>194.72</v>
          </cell>
          <cell r="F4465">
            <v>214.95</v>
          </cell>
          <cell r="G4465">
            <v>264.8</v>
          </cell>
          <cell r="H4465">
            <v>222.06</v>
          </cell>
        </row>
        <row r="4466">
          <cell r="A4466" t="str">
            <v>Western Surety Company (A920) P20100101: Cash and Cash Equivalents</v>
          </cell>
          <cell r="B4466" t="str">
            <v>Western Surety Company (A920)</v>
          </cell>
          <cell r="C4466" t="str">
            <v>P20100101: Cash and Cash Equivalents</v>
          </cell>
          <cell r="D4466">
            <v>1964</v>
          </cell>
          <cell r="E4466">
            <v>1976</v>
          </cell>
          <cell r="F4466">
            <v>1213</v>
          </cell>
          <cell r="G4466">
            <v>960</v>
          </cell>
          <cell r="H4466">
            <v>1649</v>
          </cell>
        </row>
        <row r="4467">
          <cell r="A4467" t="str">
            <v>Western Surety Company (A920) P20101901: Total Investments</v>
          </cell>
          <cell r="B4467" t="str">
            <v>Western Surety Company (A920)</v>
          </cell>
          <cell r="C4467" t="str">
            <v>P20101901: Total Investments</v>
          </cell>
          <cell r="D4467">
            <v>35615</v>
          </cell>
          <cell r="E4467">
            <v>36588</v>
          </cell>
          <cell r="F4467">
            <v>41333</v>
          </cell>
          <cell r="G4467">
            <v>40308</v>
          </cell>
          <cell r="H4467">
            <v>47260</v>
          </cell>
        </row>
        <row r="4468">
          <cell r="A4468" t="str">
            <v>Western Surety Company (A920) P20108901: TOTAL ASSETS</v>
          </cell>
          <cell r="B4468" t="str">
            <v>Western Surety Company (A920)</v>
          </cell>
          <cell r="C4468" t="str">
            <v>P20108901: TOTAL ASSETS</v>
          </cell>
          <cell r="D4468">
            <v>65136</v>
          </cell>
          <cell r="E4468">
            <v>64038</v>
          </cell>
          <cell r="F4468">
            <v>66105</v>
          </cell>
          <cell r="G4468">
            <v>70494</v>
          </cell>
          <cell r="H4468">
            <v>77806</v>
          </cell>
        </row>
        <row r="4469">
          <cell r="A4469" t="str">
            <v>Western Surety Company (A920) P20108902: TOTAL ASSETS - Vested</v>
          </cell>
          <cell r="B4469" t="str">
            <v>Western Surety Company (A920)</v>
          </cell>
          <cell r="C4469" t="str">
            <v>P20108902: TOTAL ASSETS - Vested</v>
          </cell>
        </row>
        <row r="4470">
          <cell r="A4470" t="str">
            <v>Western Surety Company (A920) P20201201: Unearned Premiums</v>
          </cell>
          <cell r="B4470" t="str">
            <v>Western Surety Company (A920)</v>
          </cell>
          <cell r="C4470" t="str">
            <v>P20201201: Unearned Premiums</v>
          </cell>
          <cell r="D4470">
            <v>14394</v>
          </cell>
          <cell r="E4470">
            <v>16247</v>
          </cell>
          <cell r="F4470">
            <v>15711</v>
          </cell>
          <cell r="G4470">
            <v>16857</v>
          </cell>
          <cell r="H4470">
            <v>19607</v>
          </cell>
        </row>
        <row r="4471">
          <cell r="A4471" t="str">
            <v>Western Surety Company (A920) P20201301: Unpaid Claims &amp; Exp</v>
          </cell>
          <cell r="B4471" t="str">
            <v>Western Surety Company (A920)</v>
          </cell>
          <cell r="C4471" t="str">
            <v>P20201301: Unpaid Claims &amp; Exp</v>
          </cell>
          <cell r="D4471">
            <v>17709</v>
          </cell>
          <cell r="E4471">
            <v>14589</v>
          </cell>
          <cell r="F4471">
            <v>13345</v>
          </cell>
          <cell r="G4471">
            <v>14554</v>
          </cell>
          <cell r="H4471">
            <v>14637</v>
          </cell>
        </row>
        <row r="4472">
          <cell r="A4472" t="str">
            <v>Western Surety Company (A920) P20202901: TOTAL LIABILITIES</v>
          </cell>
          <cell r="B4472" t="str">
            <v>Western Surety Company (A920)</v>
          </cell>
          <cell r="C4472" t="str">
            <v>P20202901: TOTAL LIABILITIES</v>
          </cell>
          <cell r="D4472">
            <v>37110</v>
          </cell>
          <cell r="E4472">
            <v>35450</v>
          </cell>
          <cell r="F4472">
            <v>34195</v>
          </cell>
          <cell r="G4472">
            <v>35964</v>
          </cell>
          <cell r="H4472">
            <v>38964</v>
          </cell>
        </row>
        <row r="4473">
          <cell r="A4473" t="str">
            <v>Western Surety Company (A920) P20204901: TOTAL EQUITY</v>
          </cell>
          <cell r="B4473" t="str">
            <v>Western Surety Company (A920)</v>
          </cell>
          <cell r="C4473" t="str">
            <v>P20204901: TOTAL EQUITY</v>
          </cell>
          <cell r="D4473">
            <v>28026</v>
          </cell>
          <cell r="E4473">
            <v>28588</v>
          </cell>
          <cell r="F4473">
            <v>31910</v>
          </cell>
          <cell r="G4473">
            <v>34530</v>
          </cell>
          <cell r="H4473">
            <v>38842</v>
          </cell>
        </row>
        <row r="4474">
          <cell r="A4474" t="str">
            <v>Western Surety Company (A920) P20206901: Total Head Office Account, Reserves and AOCI</v>
          </cell>
          <cell r="B4474" t="str">
            <v>Western Surety Company (A920)</v>
          </cell>
          <cell r="C4474" t="str">
            <v>P20206901: Total Head Office Account, Reserves and AOCI</v>
          </cell>
        </row>
        <row r="4475">
          <cell r="A4475" t="str">
            <v>Western Surety Company (A920) P20300101: Direct Written Premiums</v>
          </cell>
          <cell r="B4475" t="str">
            <v>Western Surety Company (A920)</v>
          </cell>
          <cell r="C4475" t="str">
            <v>P20300101: Direct Written Premiums</v>
          </cell>
          <cell r="D4475">
            <v>25828</v>
          </cell>
          <cell r="E4475">
            <v>27782</v>
          </cell>
          <cell r="F4475">
            <v>26815</v>
          </cell>
          <cell r="G4475">
            <v>29923</v>
          </cell>
          <cell r="H4475">
            <v>23151</v>
          </cell>
        </row>
        <row r="4476">
          <cell r="A4476" t="str">
            <v>Western Surety Company (A920) P20300201: Reinsurance Assumed</v>
          </cell>
          <cell r="B4476" t="str">
            <v>Western Surety Company (A920)</v>
          </cell>
          <cell r="C4476" t="str">
            <v>P20300201: Reinsurance Assumed</v>
          </cell>
          <cell r="D4476">
            <v>267</v>
          </cell>
          <cell r="E4476">
            <v>227</v>
          </cell>
          <cell r="F4476">
            <v>95</v>
          </cell>
          <cell r="G4476">
            <v>135</v>
          </cell>
          <cell r="H4476">
            <v>127</v>
          </cell>
        </row>
        <row r="4477">
          <cell r="A4477" t="str">
            <v>Western Surety Company (A920) P20300301: Reinsurance Ceded</v>
          </cell>
          <cell r="B4477" t="str">
            <v>Western Surety Company (A920)</v>
          </cell>
          <cell r="C4477" t="str">
            <v>P20300301: Reinsurance Ceded</v>
          </cell>
          <cell r="D4477">
            <v>8528</v>
          </cell>
          <cell r="E4477">
            <v>10163</v>
          </cell>
          <cell r="F4477">
            <v>9602</v>
          </cell>
          <cell r="G4477">
            <v>11903</v>
          </cell>
          <cell r="H4477">
            <v>6853</v>
          </cell>
        </row>
        <row r="4478">
          <cell r="A4478" t="str">
            <v>Western Surety Company (A920) P20300401: Net Premiums Written</v>
          </cell>
          <cell r="B4478" t="str">
            <v>Western Surety Company (A920)</v>
          </cell>
          <cell r="C4478" t="str">
            <v>P20300401: Net Premiums Written</v>
          </cell>
          <cell r="D4478">
            <v>17567</v>
          </cell>
          <cell r="E4478">
            <v>17846</v>
          </cell>
          <cell r="F4478">
            <v>17308</v>
          </cell>
          <cell r="G4478">
            <v>18155</v>
          </cell>
          <cell r="H4478">
            <v>16425</v>
          </cell>
        </row>
        <row r="4479">
          <cell r="A4479" t="str">
            <v>Western Surety Company (A920) P20300601: Net Premiums Earned</v>
          </cell>
          <cell r="B4479" t="str">
            <v>Western Surety Company (A920)</v>
          </cell>
          <cell r="C4479" t="str">
            <v>P20300601: Net Premiums Earned</v>
          </cell>
          <cell r="D4479">
            <v>17194</v>
          </cell>
          <cell r="E4479">
            <v>17391</v>
          </cell>
          <cell r="F4479">
            <v>17556</v>
          </cell>
          <cell r="G4479">
            <v>16974</v>
          </cell>
          <cell r="H4479">
            <v>13893</v>
          </cell>
        </row>
        <row r="4480">
          <cell r="A4480" t="str">
            <v>Western Surety Company (A920) P20306201: Gross Claims and Adjustment Expenses</v>
          </cell>
          <cell r="B4480" t="str">
            <v>Western Surety Company (A920)</v>
          </cell>
          <cell r="C4480" t="str">
            <v>P20306201: Gross Claims and Adjustment Expenses</v>
          </cell>
          <cell r="D4480">
            <v>4750</v>
          </cell>
          <cell r="E4480">
            <v>2921</v>
          </cell>
          <cell r="F4480">
            <v>3615</v>
          </cell>
          <cell r="G4480">
            <v>14081</v>
          </cell>
          <cell r="H4480">
            <v>1987</v>
          </cell>
        </row>
        <row r="4481">
          <cell r="A4481" t="str">
            <v>Western Surety Company (A920) P20301001: Net Claims and Adj. Exp.</v>
          </cell>
          <cell r="B4481" t="str">
            <v>Western Surety Company (A920)</v>
          </cell>
          <cell r="C4481" t="str">
            <v>P20301001: Net Claims and Adj. Exp.</v>
          </cell>
          <cell r="D4481">
            <v>3689</v>
          </cell>
          <cell r="E4481">
            <v>2320</v>
          </cell>
          <cell r="F4481">
            <v>3264</v>
          </cell>
          <cell r="G4481">
            <v>2875</v>
          </cell>
          <cell r="H4481">
            <v>1297</v>
          </cell>
        </row>
        <row r="4482">
          <cell r="A4482" t="str">
            <v>Western Surety Company (A920) P20300901: Total Underwriting Revenue</v>
          </cell>
          <cell r="B4482" t="str">
            <v>Western Surety Company (A920)</v>
          </cell>
          <cell r="C4482" t="str">
            <v>P20300901: Total Underwriting Revenue</v>
          </cell>
          <cell r="D4482">
            <v>17194</v>
          </cell>
          <cell r="E4482">
            <v>17391</v>
          </cell>
          <cell r="F4482">
            <v>17556</v>
          </cell>
          <cell r="G4482">
            <v>16974</v>
          </cell>
          <cell r="H4482">
            <v>13893</v>
          </cell>
        </row>
        <row r="4483">
          <cell r="A4483" t="str">
            <v>Western Surety Company (A920) P20306601: Gross Commissions</v>
          </cell>
          <cell r="B4483" t="str">
            <v>Western Surety Company (A920)</v>
          </cell>
          <cell r="C4483" t="str">
            <v>P20306601: Gross Commissions</v>
          </cell>
          <cell r="D4483">
            <v>13793</v>
          </cell>
          <cell r="E4483">
            <v>13682</v>
          </cell>
          <cell r="F4483">
            <v>14379</v>
          </cell>
          <cell r="G4483">
            <v>15156</v>
          </cell>
          <cell r="H4483">
            <v>10261</v>
          </cell>
        </row>
        <row r="4484">
          <cell r="A4484" t="str">
            <v>Western Surety Company (A920) P20306801: Ceded Commissions</v>
          </cell>
          <cell r="B4484" t="str">
            <v>Western Surety Company (A920)</v>
          </cell>
          <cell r="C4484" t="str">
            <v>P20306801: Ceded Commissions</v>
          </cell>
          <cell r="D4484">
            <v>3303</v>
          </cell>
          <cell r="E4484">
            <v>3285</v>
          </cell>
          <cell r="F4484">
            <v>4100</v>
          </cell>
          <cell r="G4484">
            <v>3771</v>
          </cell>
          <cell r="H4484">
            <v>2043</v>
          </cell>
        </row>
        <row r="4485">
          <cell r="A4485" t="str">
            <v>Western Surety Company (A920) P20301601: General Exp.s</v>
          </cell>
          <cell r="B4485" t="str">
            <v>Western Surety Company (A920)</v>
          </cell>
          <cell r="C4485" t="str">
            <v>P20301601: General Exp.s</v>
          </cell>
          <cell r="D4485">
            <v>2277</v>
          </cell>
          <cell r="E4485">
            <v>2246</v>
          </cell>
          <cell r="F4485">
            <v>2375</v>
          </cell>
          <cell r="G4485">
            <v>2414</v>
          </cell>
          <cell r="H4485">
            <v>657</v>
          </cell>
        </row>
        <row r="4486">
          <cell r="A4486" t="str">
            <v>Western Surety Company (A920) P20301901: Total Claims and Exp.s</v>
          </cell>
          <cell r="B4486" t="str">
            <v>Western Surety Company (A920)</v>
          </cell>
          <cell r="C4486" t="str">
            <v>P20301901: Total Claims and Exp.s</v>
          </cell>
          <cell r="D4486">
            <v>17154</v>
          </cell>
          <cell r="E4486">
            <v>15682</v>
          </cell>
          <cell r="F4486">
            <v>16642</v>
          </cell>
          <cell r="G4486">
            <v>17434</v>
          </cell>
          <cell r="H4486">
            <v>10759</v>
          </cell>
        </row>
        <row r="4487">
          <cell r="A4487" t="str">
            <v>Western Surety Company (A920) P20302901: Underwriting Income</v>
          </cell>
          <cell r="B4487" t="str">
            <v>Western Surety Company (A920)</v>
          </cell>
          <cell r="C4487" t="str">
            <v>P20302901: Underwriting Income</v>
          </cell>
          <cell r="D4487">
            <v>40</v>
          </cell>
          <cell r="E4487">
            <v>1709</v>
          </cell>
          <cell r="F4487">
            <v>914</v>
          </cell>
          <cell r="G4487">
            <v>-460</v>
          </cell>
          <cell r="H4487">
            <v>3134</v>
          </cell>
        </row>
        <row r="4488">
          <cell r="A4488" t="str">
            <v>Western Surety Company (A920) P20303901: Net Investment Income</v>
          </cell>
          <cell r="B4488" t="str">
            <v>Western Surety Company (A920)</v>
          </cell>
          <cell r="C4488" t="str">
            <v>P20303901: Net Investment Income</v>
          </cell>
          <cell r="D4488">
            <v>899</v>
          </cell>
          <cell r="E4488">
            <v>1596</v>
          </cell>
          <cell r="F4488">
            <v>1630</v>
          </cell>
          <cell r="G4488">
            <v>2173</v>
          </cell>
          <cell r="H4488">
            <v>1734</v>
          </cell>
        </row>
        <row r="4489">
          <cell r="A4489" t="str">
            <v>Western Surety Company (A920) P20308901: NET INCOME</v>
          </cell>
          <cell r="B4489" t="str">
            <v>Western Surety Company (A920)</v>
          </cell>
          <cell r="C4489" t="str">
            <v>P20308901: NET INCOME</v>
          </cell>
          <cell r="D4489">
            <v>776</v>
          </cell>
          <cell r="E4489">
            <v>2500</v>
          </cell>
          <cell r="F4489">
            <v>1940</v>
          </cell>
          <cell r="G4489">
            <v>1356</v>
          </cell>
          <cell r="H4489">
            <v>3759</v>
          </cell>
        </row>
        <row r="4490">
          <cell r="A4490" t="str">
            <v>Western Surety Company (A920) P20451101: Transfers from (to) Head Office - Subtotal</v>
          </cell>
          <cell r="B4490" t="str">
            <v>Western Surety Company (A920)</v>
          </cell>
          <cell r="C4490" t="str">
            <v>P20451101: Transfers from (to) Head Office - Subtotal</v>
          </cell>
        </row>
        <row r="4491">
          <cell r="A4491" t="str">
            <v>Western Surety Company (A920) P20452001: Advances (Returns)</v>
          </cell>
          <cell r="B4491" t="str">
            <v>Western Surety Company (A920)</v>
          </cell>
          <cell r="C4491" t="str">
            <v>P20452001: Advances (Returns)</v>
          </cell>
        </row>
        <row r="4492">
          <cell r="A4492" t="str">
            <v>Western Surety Company (A920) P30610101: Capital available</v>
          </cell>
          <cell r="B4492" t="str">
            <v>Western Surety Company (A920)</v>
          </cell>
          <cell r="C4492" t="str">
            <v>P30610101: Capital available</v>
          </cell>
          <cell r="D4492">
            <v>28026</v>
          </cell>
          <cell r="E4492">
            <v>28588</v>
          </cell>
          <cell r="F4492">
            <v>31910</v>
          </cell>
          <cell r="G4492">
            <v>34530</v>
          </cell>
          <cell r="H4492">
            <v>38813</v>
          </cell>
        </row>
        <row r="4493">
          <cell r="A4493" t="str">
            <v>Western Surety Company (A920) P30610901: Total Capital Available</v>
          </cell>
          <cell r="B4493" t="str">
            <v>Western Surety Company (A920)</v>
          </cell>
          <cell r="C4493" t="str">
            <v>P30610901: Total Capital Available</v>
          </cell>
          <cell r="D4493">
            <v>28026</v>
          </cell>
          <cell r="E4493">
            <v>28588</v>
          </cell>
          <cell r="F4493">
            <v>31910</v>
          </cell>
          <cell r="G4493">
            <v>34530</v>
          </cell>
          <cell r="H4493">
            <v>38813</v>
          </cell>
        </row>
        <row r="4494">
          <cell r="A4494" t="str">
            <v>Western Surety Company (A920) P30611101: Net Assets Available</v>
          </cell>
          <cell r="B4494" t="str">
            <v>Western Surety Company (A920)</v>
          </cell>
          <cell r="C4494" t="str">
            <v>P30611101: Net Assets Available</v>
          </cell>
        </row>
        <row r="4495">
          <cell r="A4495" t="str">
            <v>Western Surety Company (A920) P30611901: Total Net Assets Available</v>
          </cell>
          <cell r="B4495" t="str">
            <v>Western Surety Company (A920)</v>
          </cell>
          <cell r="C4495" t="str">
            <v>P30611901: Total Net Assets Available</v>
          </cell>
        </row>
        <row r="4496">
          <cell r="A4496" t="str">
            <v>Western Surety Company (A920) P30615901: Total Capital (Margin) Required at Target</v>
          </cell>
          <cell r="B4496" t="str">
            <v>Western Surety Company (A920)</v>
          </cell>
          <cell r="C4496" t="str">
            <v>P30615901: Total Capital (Margin) Required at Target</v>
          </cell>
          <cell r="D4496">
            <v>10869</v>
          </cell>
          <cell r="E4496">
            <v>10016</v>
          </cell>
          <cell r="F4496">
            <v>10873</v>
          </cell>
          <cell r="G4496">
            <v>11222</v>
          </cell>
          <cell r="H4496">
            <v>12073</v>
          </cell>
        </row>
        <row r="4497">
          <cell r="A4497" t="str">
            <v>Western Surety Company (A920) P30616001: Minimum Capital (Margin) Required (line 59 / 1.5)</v>
          </cell>
          <cell r="B4497" t="str">
            <v>Western Surety Company (A920)</v>
          </cell>
          <cell r="C4497" t="str">
            <v>P30616001: Minimum Capital (Margin) Required (line 59 / 1.5)</v>
          </cell>
          <cell r="D4497">
            <v>7246</v>
          </cell>
          <cell r="E4497">
            <v>6677</v>
          </cell>
          <cell r="F4497">
            <v>7249</v>
          </cell>
          <cell r="G4497">
            <v>7481</v>
          </cell>
          <cell r="H4497">
            <v>8049</v>
          </cell>
        </row>
        <row r="4498">
          <cell r="A4498" t="str">
            <v>Western Surety Company (A920) P30616801: Total Capital (Margin) Required at Target : Specify</v>
          </cell>
          <cell r="B4498" t="str">
            <v>Western Surety Company (A920)</v>
          </cell>
          <cell r="C4498" t="str">
            <v>P30616801: Total Capital (Margin) Required at Target : Specify</v>
          </cell>
          <cell r="D4498">
            <v>0</v>
          </cell>
          <cell r="E4498">
            <v>0</v>
          </cell>
          <cell r="F4498">
            <v>0</v>
          </cell>
          <cell r="G4498">
            <v>0</v>
          </cell>
          <cell r="H4498">
            <v>0</v>
          </cell>
        </row>
        <row r="4499">
          <cell r="A4499" t="str">
            <v>Western Surety Company (A920) P30616901: Total minimum capital (margin) required</v>
          </cell>
          <cell r="B4499" t="str">
            <v>Western Surety Company (A920)</v>
          </cell>
          <cell r="C4499" t="str">
            <v>P30616901: Total minimum capital (margin) required</v>
          </cell>
          <cell r="D4499">
            <v>7246</v>
          </cell>
          <cell r="E4499">
            <v>6677</v>
          </cell>
          <cell r="F4499">
            <v>7249</v>
          </cell>
          <cell r="G4499">
            <v>7481</v>
          </cell>
          <cell r="H4499">
            <v>8049</v>
          </cell>
        </row>
        <row r="4500">
          <cell r="A4500" t="str">
            <v>Western Surety Company (A920) P30617901: Excess Capital (Net Assets Available) over Minimum Capital (Margin) Required</v>
          </cell>
          <cell r="B4500" t="str">
            <v>Western Surety Company (A920)</v>
          </cell>
          <cell r="C4500" t="str">
            <v>P30617901: Excess Capital (Net Assets Available) over Minimum Capital (Margin) Required</v>
          </cell>
          <cell r="D4500">
            <v>20780</v>
          </cell>
          <cell r="E4500">
            <v>21911</v>
          </cell>
          <cell r="F4500">
            <v>24661</v>
          </cell>
          <cell r="G4500">
            <v>27049</v>
          </cell>
          <cell r="H4500">
            <v>30764</v>
          </cell>
        </row>
        <row r="4501">
          <cell r="A4501" t="str">
            <v>Western Surety Company (A920) P30619001: Ratio (Line 09 or line 19 as a % of line 69)</v>
          </cell>
          <cell r="B4501" t="str">
            <v>Western Surety Company (A920)</v>
          </cell>
          <cell r="C4501" t="str">
            <v>P30619001: Ratio (Line 09 or line 19 as a % of line 69)</v>
          </cell>
          <cell r="D4501">
            <v>386.78</v>
          </cell>
          <cell r="E4501">
            <v>428.16</v>
          </cell>
          <cell r="F4501">
            <v>440.2</v>
          </cell>
          <cell r="G4501">
            <v>461.57</v>
          </cell>
          <cell r="H4501">
            <v>482.21</v>
          </cell>
        </row>
        <row r="4502">
          <cell r="A4502" t="str">
            <v>Westport Insurance Corporation (D266) P20100101: Cash and Cash Equivalents</v>
          </cell>
          <cell r="B4502" t="str">
            <v>Westport Insurance Corporation (D266)</v>
          </cell>
          <cell r="C4502" t="str">
            <v>P20100101: Cash and Cash Equivalents</v>
          </cell>
          <cell r="D4502">
            <v>19508</v>
          </cell>
          <cell r="E4502">
            <v>65824</v>
          </cell>
          <cell r="F4502">
            <v>28742</v>
          </cell>
          <cell r="G4502">
            <v>102964</v>
          </cell>
          <cell r="H4502">
            <v>86187</v>
          </cell>
        </row>
        <row r="4503">
          <cell r="A4503" t="str">
            <v>Westport Insurance Corporation (D266) P20101901: Total Investments</v>
          </cell>
          <cell r="B4503" t="str">
            <v>Westport Insurance Corporation (D266)</v>
          </cell>
          <cell r="C4503" t="str">
            <v>P20101901: Total Investments</v>
          </cell>
          <cell r="D4503">
            <v>119953</v>
          </cell>
          <cell r="E4503">
            <v>280324</v>
          </cell>
          <cell r="F4503">
            <v>439237</v>
          </cell>
          <cell r="G4503">
            <v>530670</v>
          </cell>
          <cell r="H4503">
            <v>730414</v>
          </cell>
        </row>
        <row r="4504">
          <cell r="A4504" t="str">
            <v>Westport Insurance Corporation (D266) P20108901: TOTAL ASSETS</v>
          </cell>
          <cell r="B4504" t="str">
            <v>Westport Insurance Corporation (D266)</v>
          </cell>
          <cell r="C4504" t="str">
            <v>P20108901: TOTAL ASSETS</v>
          </cell>
          <cell r="D4504">
            <v>682044</v>
          </cell>
          <cell r="E4504">
            <v>771201</v>
          </cell>
          <cell r="F4504">
            <v>793541</v>
          </cell>
          <cell r="G4504">
            <v>990521</v>
          </cell>
          <cell r="H4504">
            <v>1135751</v>
          </cell>
        </row>
        <row r="4505">
          <cell r="A4505" t="str">
            <v>Westport Insurance Corporation (D266) P20108902: TOTAL ASSETS - Vested</v>
          </cell>
          <cell r="B4505" t="str">
            <v>Westport Insurance Corporation (D266)</v>
          </cell>
          <cell r="C4505" t="str">
            <v>P20108902: TOTAL ASSETS - Vested</v>
          </cell>
          <cell r="D4505">
            <v>125869</v>
          </cell>
          <cell r="E4505">
            <v>343266</v>
          </cell>
          <cell r="F4505">
            <v>461808</v>
          </cell>
          <cell r="G4505">
            <v>628585</v>
          </cell>
          <cell r="H4505">
            <v>814729</v>
          </cell>
        </row>
        <row r="4506">
          <cell r="A4506" t="str">
            <v>Westport Insurance Corporation (D266) P20201201: Unearned Premiums</v>
          </cell>
          <cell r="B4506" t="str">
            <v>Westport Insurance Corporation (D266)</v>
          </cell>
          <cell r="C4506" t="str">
            <v>P20201201: Unearned Premiums</v>
          </cell>
          <cell r="D4506">
            <v>140460</v>
          </cell>
          <cell r="E4506">
            <v>159671</v>
          </cell>
          <cell r="F4506">
            <v>174244</v>
          </cell>
          <cell r="G4506">
            <v>238483</v>
          </cell>
          <cell r="H4506">
            <v>248367</v>
          </cell>
        </row>
        <row r="4507">
          <cell r="A4507" t="str">
            <v>Westport Insurance Corporation (D266) P20201301: Unpaid Claims &amp; Exp</v>
          </cell>
          <cell r="B4507" t="str">
            <v>Westport Insurance Corporation (D266)</v>
          </cell>
          <cell r="C4507" t="str">
            <v>P20201301: Unpaid Claims &amp; Exp</v>
          </cell>
          <cell r="D4507">
            <v>388304</v>
          </cell>
          <cell r="E4507">
            <v>399828</v>
          </cell>
          <cell r="F4507">
            <v>420634</v>
          </cell>
          <cell r="G4507">
            <v>490518</v>
          </cell>
          <cell r="H4507">
            <v>510984</v>
          </cell>
        </row>
        <row r="4508">
          <cell r="A4508" t="str">
            <v>Westport Insurance Corporation (D266) P20202901: TOTAL LIABILITIES</v>
          </cell>
          <cell r="B4508" t="str">
            <v>Westport Insurance Corporation (D266)</v>
          </cell>
          <cell r="C4508" t="str">
            <v>P20202901: TOTAL LIABILITIES</v>
          </cell>
          <cell r="D4508">
            <v>608047</v>
          </cell>
          <cell r="E4508">
            <v>618539</v>
          </cell>
          <cell r="F4508">
            <v>645389</v>
          </cell>
          <cell r="G4508">
            <v>814928</v>
          </cell>
          <cell r="H4508">
            <v>855617</v>
          </cell>
        </row>
        <row r="4509">
          <cell r="A4509" t="str">
            <v>Westport Insurance Corporation (D266) P20204901: TOTAL EQUITY</v>
          </cell>
          <cell r="B4509" t="str">
            <v>Westport Insurance Corporation (D266)</v>
          </cell>
          <cell r="C4509" t="str">
            <v>P20204901: TOTAL EQUITY</v>
          </cell>
        </row>
        <row r="4510">
          <cell r="A4510" t="str">
            <v>Westport Insurance Corporation (D266) P20206901: Total Head Office Account, Reserves and AOCI</v>
          </cell>
          <cell r="B4510" t="str">
            <v>Westport Insurance Corporation (D266)</v>
          </cell>
          <cell r="C4510" t="str">
            <v>P20206901: Total Head Office Account, Reserves and AOCI</v>
          </cell>
          <cell r="D4510">
            <v>73997</v>
          </cell>
          <cell r="E4510">
            <v>152662</v>
          </cell>
          <cell r="F4510">
            <v>148152</v>
          </cell>
          <cell r="G4510">
            <v>175593</v>
          </cell>
          <cell r="H4510">
            <v>280134</v>
          </cell>
        </row>
        <row r="4511">
          <cell r="A4511" t="str">
            <v>Westport Insurance Corporation (D266) P20300101: Direct Written Premiums</v>
          </cell>
          <cell r="B4511" t="str">
            <v>Westport Insurance Corporation (D266)</v>
          </cell>
          <cell r="C4511" t="str">
            <v>P20300101: Direct Written Premiums</v>
          </cell>
          <cell r="D4511">
            <v>159392</v>
          </cell>
          <cell r="E4511">
            <v>206449</v>
          </cell>
          <cell r="F4511">
            <v>224621</v>
          </cell>
          <cell r="G4511">
            <v>337671</v>
          </cell>
          <cell r="H4511">
            <v>259731</v>
          </cell>
        </row>
        <row r="4512">
          <cell r="A4512" t="str">
            <v>Westport Insurance Corporation (D266) P20300201: Reinsurance Assumed</v>
          </cell>
          <cell r="B4512" t="str">
            <v>Westport Insurance Corporation (D266)</v>
          </cell>
          <cell r="C4512" t="str">
            <v>P20300201: Reinsurance Assumed</v>
          </cell>
          <cell r="D4512">
            <v>39003</v>
          </cell>
          <cell r="E4512">
            <v>10656</v>
          </cell>
          <cell r="F4512">
            <v>12465</v>
          </cell>
          <cell r="G4512">
            <v>15602</v>
          </cell>
          <cell r="H4512">
            <v>6756</v>
          </cell>
        </row>
        <row r="4513">
          <cell r="A4513" t="str">
            <v>Westport Insurance Corporation (D266) P20300301: Reinsurance Ceded</v>
          </cell>
          <cell r="B4513" t="str">
            <v>Westport Insurance Corporation (D266)</v>
          </cell>
          <cell r="C4513" t="str">
            <v>P20300301: Reinsurance Ceded</v>
          </cell>
          <cell r="D4513">
            <v>168911</v>
          </cell>
          <cell r="E4513">
            <v>-43096</v>
          </cell>
          <cell r="F4513">
            <v>61232</v>
          </cell>
          <cell r="G4513">
            <v>89055</v>
          </cell>
          <cell r="H4513">
            <v>68909</v>
          </cell>
        </row>
        <row r="4514">
          <cell r="A4514" t="str">
            <v>Westport Insurance Corporation (D266) P20300401: Net Premiums Written</v>
          </cell>
          <cell r="B4514" t="str">
            <v>Westport Insurance Corporation (D266)</v>
          </cell>
          <cell r="C4514" t="str">
            <v>P20300401: Net Premiums Written</v>
          </cell>
          <cell r="D4514">
            <v>29484</v>
          </cell>
          <cell r="E4514">
            <v>260201</v>
          </cell>
          <cell r="F4514">
            <v>175854</v>
          </cell>
          <cell r="G4514">
            <v>264218</v>
          </cell>
          <cell r="H4514">
            <v>197578</v>
          </cell>
        </row>
        <row r="4515">
          <cell r="A4515" t="str">
            <v>Westport Insurance Corporation (D266) P20300601: Net Premiums Earned</v>
          </cell>
          <cell r="B4515" t="str">
            <v>Westport Insurance Corporation (D266)</v>
          </cell>
          <cell r="C4515" t="str">
            <v>P20300601: Net Premiums Earned</v>
          </cell>
          <cell r="D4515">
            <v>29613</v>
          </cell>
          <cell r="E4515">
            <v>139882</v>
          </cell>
          <cell r="F4515">
            <v>162820</v>
          </cell>
          <cell r="G4515">
            <v>215651</v>
          </cell>
          <cell r="H4515">
            <v>197588</v>
          </cell>
        </row>
        <row r="4516">
          <cell r="A4516" t="str">
            <v>Westport Insurance Corporation (D266) P20306201: Gross Claims and Adjustment Expenses</v>
          </cell>
          <cell r="B4516" t="str">
            <v>Westport Insurance Corporation (D266)</v>
          </cell>
          <cell r="C4516" t="str">
            <v>P20306201: Gross Claims and Adjustment Expenses</v>
          </cell>
          <cell r="D4516">
            <v>145810</v>
          </cell>
          <cell r="E4516">
            <v>98246</v>
          </cell>
          <cell r="F4516">
            <v>121350</v>
          </cell>
          <cell r="G4516">
            <v>177309</v>
          </cell>
          <cell r="H4516">
            <v>77523</v>
          </cell>
        </row>
        <row r="4517">
          <cell r="A4517" t="str">
            <v>Westport Insurance Corporation (D266) P20301001: Net Claims and Adj. Exp.</v>
          </cell>
          <cell r="B4517" t="str">
            <v>Westport Insurance Corporation (D266)</v>
          </cell>
          <cell r="C4517" t="str">
            <v>P20301001: Net Claims and Adj. Exp.</v>
          </cell>
          <cell r="D4517">
            <v>22118</v>
          </cell>
          <cell r="E4517">
            <v>93642</v>
          </cell>
          <cell r="F4517">
            <v>131453</v>
          </cell>
          <cell r="G4517">
            <v>178856</v>
          </cell>
          <cell r="H4517">
            <v>80830</v>
          </cell>
        </row>
        <row r="4518">
          <cell r="A4518" t="str">
            <v>Westport Insurance Corporation (D266) P20300901: Total Underwriting Revenue</v>
          </cell>
          <cell r="B4518" t="str">
            <v>Westport Insurance Corporation (D266)</v>
          </cell>
          <cell r="C4518" t="str">
            <v>P20300901: Total Underwriting Revenue</v>
          </cell>
          <cell r="D4518">
            <v>29613</v>
          </cell>
          <cell r="E4518">
            <v>139882</v>
          </cell>
          <cell r="F4518">
            <v>162820</v>
          </cell>
          <cell r="G4518">
            <v>215651</v>
          </cell>
          <cell r="H4518">
            <v>197588</v>
          </cell>
        </row>
        <row r="4519">
          <cell r="A4519" t="str">
            <v>Westport Insurance Corporation (D266) P20306601: Gross Commissions</v>
          </cell>
          <cell r="B4519" t="str">
            <v>Westport Insurance Corporation (D266)</v>
          </cell>
          <cell r="C4519" t="str">
            <v>P20306601: Gross Commissions</v>
          </cell>
          <cell r="D4519">
            <v>23543</v>
          </cell>
          <cell r="E4519">
            <v>17359</v>
          </cell>
          <cell r="F4519">
            <v>19894</v>
          </cell>
          <cell r="G4519">
            <v>23205</v>
          </cell>
          <cell r="H4519">
            <v>23903</v>
          </cell>
        </row>
        <row r="4520">
          <cell r="A4520" t="str">
            <v>Westport Insurance Corporation (D266) P20306801: Ceded Commissions</v>
          </cell>
          <cell r="B4520" t="str">
            <v>Westport Insurance Corporation (D266)</v>
          </cell>
          <cell r="C4520" t="str">
            <v>P20306801: Ceded Commissions</v>
          </cell>
          <cell r="D4520">
            <v>46586</v>
          </cell>
          <cell r="E4520">
            <v>5388</v>
          </cell>
          <cell r="F4520">
            <v>6347</v>
          </cell>
          <cell r="G4520">
            <v>4353</v>
          </cell>
          <cell r="H4520">
            <v>5795</v>
          </cell>
        </row>
        <row r="4521">
          <cell r="A4521" t="str">
            <v>Westport Insurance Corporation (D266) P20301601: General Exp.s</v>
          </cell>
          <cell r="B4521" t="str">
            <v>Westport Insurance Corporation (D266)</v>
          </cell>
          <cell r="C4521" t="str">
            <v>P20301601: General Exp.s</v>
          </cell>
          <cell r="D4521">
            <v>18332</v>
          </cell>
          <cell r="E4521">
            <v>3770</v>
          </cell>
          <cell r="F4521">
            <v>18174</v>
          </cell>
          <cell r="G4521">
            <v>6747</v>
          </cell>
          <cell r="H4521">
            <v>6272</v>
          </cell>
        </row>
        <row r="4522">
          <cell r="A4522" t="str">
            <v>Westport Insurance Corporation (D266) P20301901: Total Claims and Exp.s</v>
          </cell>
          <cell r="B4522" t="str">
            <v>Westport Insurance Corporation (D266)</v>
          </cell>
          <cell r="C4522" t="str">
            <v>P20301901: Total Claims and Exp.s</v>
          </cell>
          <cell r="D4522">
            <v>33456</v>
          </cell>
          <cell r="E4522">
            <v>129706</v>
          </cell>
          <cell r="F4522">
            <v>177093</v>
          </cell>
          <cell r="G4522">
            <v>226528</v>
          </cell>
          <cell r="H4522">
            <v>130189</v>
          </cell>
        </row>
        <row r="4523">
          <cell r="A4523" t="str">
            <v>Westport Insurance Corporation (D266) P20302901: Underwriting Income</v>
          </cell>
          <cell r="B4523" t="str">
            <v>Westport Insurance Corporation (D266)</v>
          </cell>
          <cell r="C4523" t="str">
            <v>P20302901: Underwriting Income</v>
          </cell>
          <cell r="D4523">
            <v>-3843</v>
          </cell>
          <cell r="E4523">
            <v>10176</v>
          </cell>
          <cell r="F4523">
            <v>-14273</v>
          </cell>
          <cell r="G4523">
            <v>-10877</v>
          </cell>
          <cell r="H4523">
            <v>67399</v>
          </cell>
        </row>
        <row r="4524">
          <cell r="A4524" t="str">
            <v>Westport Insurance Corporation (D266) P20303901: Net Investment Income</v>
          </cell>
          <cell r="B4524" t="str">
            <v>Westport Insurance Corporation (D266)</v>
          </cell>
          <cell r="C4524" t="str">
            <v>P20303901: Net Investment Income</v>
          </cell>
          <cell r="D4524">
            <v>1860</v>
          </cell>
          <cell r="E4524">
            <v>3245</v>
          </cell>
          <cell r="F4524">
            <v>7958</v>
          </cell>
          <cell r="G4524">
            <v>6358</v>
          </cell>
          <cell r="H4524">
            <v>1469</v>
          </cell>
        </row>
        <row r="4525">
          <cell r="A4525" t="str">
            <v>Westport Insurance Corporation (D266) P20308901: NET INCOME</v>
          </cell>
          <cell r="B4525" t="str">
            <v>Westport Insurance Corporation (D266)</v>
          </cell>
          <cell r="C4525" t="str">
            <v>P20308901: NET INCOME</v>
          </cell>
          <cell r="D4525">
            <v>4754</v>
          </cell>
          <cell r="E4525">
            <v>7799</v>
          </cell>
          <cell r="F4525">
            <v>-4928</v>
          </cell>
          <cell r="G4525">
            <v>-2895</v>
          </cell>
          <cell r="H4525">
            <v>54176</v>
          </cell>
        </row>
        <row r="4526">
          <cell r="A4526" t="str">
            <v>Westport Insurance Corporation (D266) P20451101: Transfers from (to) Head Office - Subtotal</v>
          </cell>
          <cell r="B4526" t="str">
            <v>Westport Insurance Corporation (D266)</v>
          </cell>
          <cell r="C4526" t="str">
            <v>P20451101: Transfers from (to) Head Office - Subtotal</v>
          </cell>
          <cell r="D4526">
            <v>0</v>
          </cell>
          <cell r="E4526">
            <v>70000</v>
          </cell>
          <cell r="F4526">
            <v>0</v>
          </cell>
          <cell r="G4526">
            <v>28000</v>
          </cell>
          <cell r="H4526">
            <v>54250</v>
          </cell>
        </row>
        <row r="4527">
          <cell r="A4527" t="str">
            <v>Westport Insurance Corporation (D266) P20452001: Advances (Returns)</v>
          </cell>
          <cell r="B4527" t="str">
            <v>Westport Insurance Corporation (D266)</v>
          </cell>
          <cell r="C4527" t="str">
            <v>P20452001: Advances (Returns)</v>
          </cell>
          <cell r="D4527">
            <v>0</v>
          </cell>
          <cell r="E4527">
            <v>70000</v>
          </cell>
          <cell r="F4527">
            <v>0</v>
          </cell>
          <cell r="G4527">
            <v>28000</v>
          </cell>
          <cell r="H4527">
            <v>54250</v>
          </cell>
        </row>
        <row r="4528">
          <cell r="A4528" t="str">
            <v>Westport Insurance Corporation (D266) P30610101: Capital available</v>
          </cell>
          <cell r="B4528" t="str">
            <v>Westport Insurance Corporation (D266)</v>
          </cell>
          <cell r="C4528" t="str">
            <v>P30610101: Capital available</v>
          </cell>
        </row>
        <row r="4529">
          <cell r="A4529" t="str">
            <v>Westport Insurance Corporation (D266) P30610901: Total Capital Available</v>
          </cell>
          <cell r="B4529" t="str">
            <v>Westport Insurance Corporation (D266)</v>
          </cell>
          <cell r="C4529" t="str">
            <v>P30610901: Total Capital Available</v>
          </cell>
        </row>
        <row r="4530">
          <cell r="A4530" t="str">
            <v>Westport Insurance Corporation (D266) P30611101: Net Assets Available</v>
          </cell>
          <cell r="B4530" t="str">
            <v>Westport Insurance Corporation (D266)</v>
          </cell>
          <cell r="C4530" t="str">
            <v>P30611101: Net Assets Available</v>
          </cell>
          <cell r="D4530">
            <v>50527</v>
          </cell>
          <cell r="E4530">
            <v>110918</v>
          </cell>
          <cell r="F4530">
            <v>129261</v>
          </cell>
          <cell r="G4530">
            <v>158564</v>
          </cell>
          <cell r="H4530">
            <v>261199</v>
          </cell>
        </row>
        <row r="4531">
          <cell r="A4531" t="str">
            <v>Westport Insurance Corporation (D266) P30611901: Total Net Assets Available</v>
          </cell>
          <cell r="B4531" t="str">
            <v>Westport Insurance Corporation (D266)</v>
          </cell>
          <cell r="C4531" t="str">
            <v>P30611901: Total Net Assets Available</v>
          </cell>
          <cell r="D4531">
            <v>50527</v>
          </cell>
          <cell r="E4531">
            <v>110918</v>
          </cell>
          <cell r="F4531">
            <v>129261</v>
          </cell>
          <cell r="G4531">
            <v>158564</v>
          </cell>
          <cell r="H4531">
            <v>261199</v>
          </cell>
        </row>
        <row r="4532">
          <cell r="A4532" t="str">
            <v>Westport Insurance Corporation (D266) P30615901: Total Capital (Margin) Required at Target</v>
          </cell>
          <cell r="B4532" t="str">
            <v>Westport Insurance Corporation (D266)</v>
          </cell>
          <cell r="C4532" t="str">
            <v>P30615901: Total Capital (Margin) Required at Target</v>
          </cell>
          <cell r="D4532">
            <v>31871</v>
          </cell>
          <cell r="E4532">
            <v>62270</v>
          </cell>
          <cell r="F4532">
            <v>81137</v>
          </cell>
          <cell r="G4532">
            <v>106407</v>
          </cell>
          <cell r="H4532">
            <v>114947</v>
          </cell>
        </row>
        <row r="4533">
          <cell r="A4533" t="str">
            <v>Westport Insurance Corporation (D266) P30616001: Minimum Capital (Margin) Required (line 59 / 1.5)</v>
          </cell>
          <cell r="B4533" t="str">
            <v>Westport Insurance Corporation (D266)</v>
          </cell>
          <cell r="C4533" t="str">
            <v>P30616001: Minimum Capital (Margin) Required (line 59 / 1.5)</v>
          </cell>
          <cell r="D4533">
            <v>21247</v>
          </cell>
          <cell r="E4533">
            <v>41513</v>
          </cell>
          <cell r="F4533">
            <v>54091</v>
          </cell>
          <cell r="G4533">
            <v>70938</v>
          </cell>
          <cell r="H4533">
            <v>76631</v>
          </cell>
        </row>
        <row r="4534">
          <cell r="A4534" t="str">
            <v>Westport Insurance Corporation (D266) P30616801: Total Capital (Margin) Required at Target : Specify</v>
          </cell>
          <cell r="B4534" t="str">
            <v>Westport Insurance Corporation (D266)</v>
          </cell>
          <cell r="C4534" t="str">
            <v>P30616801: Total Capital (Margin) Required at Target : Specify</v>
          </cell>
          <cell r="D4534">
            <v>0</v>
          </cell>
          <cell r="E4534">
            <v>0</v>
          </cell>
          <cell r="F4534">
            <v>0</v>
          </cell>
          <cell r="G4534">
            <v>0</v>
          </cell>
          <cell r="H4534">
            <v>0</v>
          </cell>
        </row>
        <row r="4535">
          <cell r="A4535" t="str">
            <v>Westport Insurance Corporation (D266) P30616901: Total minimum capital (margin) required</v>
          </cell>
          <cell r="B4535" t="str">
            <v>Westport Insurance Corporation (D266)</v>
          </cell>
          <cell r="C4535" t="str">
            <v>P30616901: Total minimum capital (margin) required</v>
          </cell>
          <cell r="D4535">
            <v>21247</v>
          </cell>
          <cell r="E4535">
            <v>41513</v>
          </cell>
          <cell r="F4535">
            <v>54091</v>
          </cell>
          <cell r="G4535">
            <v>70938</v>
          </cell>
          <cell r="H4535">
            <v>76631</v>
          </cell>
        </row>
        <row r="4536">
          <cell r="A4536" t="str">
            <v>Westport Insurance Corporation (D266) P30617901: Excess Capital (Net Assets Available) over Minimum Capital (Margin) Required</v>
          </cell>
          <cell r="B4536" t="str">
            <v>Westport Insurance Corporation (D266)</v>
          </cell>
          <cell r="C4536" t="str">
            <v>P30617901: Excess Capital (Net Assets Available) over Minimum Capital (Margin) Required</v>
          </cell>
          <cell r="D4536">
            <v>29280</v>
          </cell>
          <cell r="E4536">
            <v>69405</v>
          </cell>
          <cell r="F4536">
            <v>75170</v>
          </cell>
          <cell r="G4536">
            <v>87626</v>
          </cell>
          <cell r="H4536">
            <v>184568</v>
          </cell>
        </row>
        <row r="4537">
          <cell r="A4537" t="str">
            <v>Westport Insurance Corporation (D266) P30619001: Ratio (Line 09 or line 19 as a % of line 69)</v>
          </cell>
          <cell r="B4537" t="str">
            <v>Westport Insurance Corporation (D266)</v>
          </cell>
          <cell r="C4537" t="str">
            <v>P30619001: Ratio (Line 09 or line 19 as a % of line 69)</v>
          </cell>
          <cell r="D4537">
            <v>237.81</v>
          </cell>
          <cell r="E4537">
            <v>267.19</v>
          </cell>
          <cell r="F4537">
            <v>238.97</v>
          </cell>
          <cell r="G4537">
            <v>223.52</v>
          </cell>
          <cell r="H4537">
            <v>340.85</v>
          </cell>
        </row>
        <row r="4538">
          <cell r="A4538" t="str">
            <v>Wynward Insurance Group (A430) P20100101: Cash and Cash Equivalents</v>
          </cell>
          <cell r="B4538" t="str">
            <v>Wynward Insurance Group (A430)</v>
          </cell>
          <cell r="C4538" t="str">
            <v>P20100101: Cash and Cash Equivalents</v>
          </cell>
          <cell r="D4538">
            <v>5693</v>
          </cell>
          <cell r="E4538">
            <v>14515</v>
          </cell>
          <cell r="F4538">
            <v>5935</v>
          </cell>
          <cell r="G4538">
            <v>8774</v>
          </cell>
          <cell r="H4538">
            <v>9688</v>
          </cell>
        </row>
        <row r="4539">
          <cell r="A4539" t="str">
            <v>Wynward Insurance Group (A430) P20101901: Total Investments</v>
          </cell>
          <cell r="B4539" t="str">
            <v>Wynward Insurance Group (A430)</v>
          </cell>
          <cell r="C4539" t="str">
            <v>P20101901: Total Investments</v>
          </cell>
          <cell r="D4539">
            <v>139490</v>
          </cell>
          <cell r="E4539">
            <v>136295</v>
          </cell>
          <cell r="F4539">
            <v>170190</v>
          </cell>
          <cell r="G4539">
            <v>195630</v>
          </cell>
          <cell r="H4539">
            <v>202348</v>
          </cell>
        </row>
        <row r="4540">
          <cell r="A4540" t="str">
            <v>Wynward Insurance Group (A430) P20108901: TOTAL ASSETS</v>
          </cell>
          <cell r="B4540" t="str">
            <v>Wynward Insurance Group (A430)</v>
          </cell>
          <cell r="C4540" t="str">
            <v>P20108901: TOTAL ASSETS</v>
          </cell>
          <cell r="D4540">
            <v>215762</v>
          </cell>
          <cell r="E4540">
            <v>227702</v>
          </cell>
          <cell r="F4540">
            <v>274519</v>
          </cell>
          <cell r="G4540">
            <v>341348</v>
          </cell>
          <cell r="H4540">
            <v>351284</v>
          </cell>
        </row>
        <row r="4541">
          <cell r="A4541" t="str">
            <v>Wynward Insurance Group (A430) P20108902: TOTAL ASSETS - Vested</v>
          </cell>
          <cell r="B4541" t="str">
            <v>Wynward Insurance Group (A430)</v>
          </cell>
          <cell r="C4541" t="str">
            <v>P20108902: TOTAL ASSETS - Vested</v>
          </cell>
        </row>
        <row r="4542">
          <cell r="A4542" t="str">
            <v>Wynward Insurance Group (A430) P20201201: Unearned Premiums</v>
          </cell>
          <cell r="B4542" t="str">
            <v>Wynward Insurance Group (A430)</v>
          </cell>
          <cell r="C4542" t="str">
            <v>P20201201: Unearned Premiums</v>
          </cell>
          <cell r="D4542">
            <v>54690</v>
          </cell>
          <cell r="E4542">
            <v>61283</v>
          </cell>
          <cell r="F4542">
            <v>82827</v>
          </cell>
          <cell r="G4542">
            <v>88816</v>
          </cell>
          <cell r="H4542">
            <v>81550</v>
          </cell>
        </row>
        <row r="4543">
          <cell r="A4543" t="str">
            <v>Wynward Insurance Group (A430) P20201301: Unpaid Claims &amp; Exp</v>
          </cell>
          <cell r="B4543" t="str">
            <v>Wynward Insurance Group (A430)</v>
          </cell>
          <cell r="C4543" t="str">
            <v>P20201301: Unpaid Claims &amp; Exp</v>
          </cell>
          <cell r="D4543">
            <v>74614</v>
          </cell>
          <cell r="E4543">
            <v>83997</v>
          </cell>
          <cell r="F4543">
            <v>86325</v>
          </cell>
          <cell r="G4543">
            <v>132307</v>
          </cell>
          <cell r="H4543">
            <v>135373</v>
          </cell>
        </row>
        <row r="4544">
          <cell r="A4544" t="str">
            <v>Wynward Insurance Group (A430) P20202901: TOTAL LIABILITIES</v>
          </cell>
          <cell r="B4544" t="str">
            <v>Wynward Insurance Group (A430)</v>
          </cell>
          <cell r="C4544" t="str">
            <v>P20202901: TOTAL LIABILITIES</v>
          </cell>
          <cell r="D4544">
            <v>142905</v>
          </cell>
          <cell r="E4544">
            <v>160664</v>
          </cell>
          <cell r="F4544">
            <v>197594</v>
          </cell>
          <cell r="G4544">
            <v>255490</v>
          </cell>
          <cell r="H4544">
            <v>251468</v>
          </cell>
        </row>
        <row r="4545">
          <cell r="A4545" t="str">
            <v>Wynward Insurance Group (A430) P20204901: TOTAL EQUITY</v>
          </cell>
          <cell r="B4545" t="str">
            <v>Wynward Insurance Group (A430)</v>
          </cell>
          <cell r="C4545" t="str">
            <v>P20204901: TOTAL EQUITY</v>
          </cell>
          <cell r="D4545">
            <v>72857</v>
          </cell>
          <cell r="E4545">
            <v>67038</v>
          </cell>
          <cell r="F4545">
            <v>76925</v>
          </cell>
          <cell r="G4545">
            <v>85858</v>
          </cell>
          <cell r="H4545">
            <v>99816</v>
          </cell>
        </row>
        <row r="4546">
          <cell r="A4546" t="str">
            <v>Wynward Insurance Group (A430) P20206901: Total Head Office Account, Reserves and AOCI</v>
          </cell>
          <cell r="B4546" t="str">
            <v>Wynward Insurance Group (A430)</v>
          </cell>
          <cell r="C4546" t="str">
            <v>P20206901: Total Head Office Account, Reserves and AOCI</v>
          </cell>
        </row>
        <row r="4547">
          <cell r="A4547" t="str">
            <v>Wynward Insurance Group (A430) P20300101: Direct Written Premiums</v>
          </cell>
          <cell r="B4547" t="str">
            <v>Wynward Insurance Group (A430)</v>
          </cell>
          <cell r="C4547" t="str">
            <v>P20300101: Direct Written Premiums</v>
          </cell>
          <cell r="D4547">
            <v>107499</v>
          </cell>
          <cell r="E4547">
            <v>118041</v>
          </cell>
          <cell r="F4547">
            <v>155942</v>
          </cell>
          <cell r="G4547">
            <v>177262</v>
          </cell>
          <cell r="H4547">
            <v>131362</v>
          </cell>
        </row>
        <row r="4548">
          <cell r="A4548" t="str">
            <v>Wynward Insurance Group (A430) P20300201: Reinsurance Assumed</v>
          </cell>
          <cell r="B4548" t="str">
            <v>Wynward Insurance Group (A430)</v>
          </cell>
          <cell r="C4548" t="str">
            <v>P20300201: Reinsurance Assumed</v>
          </cell>
          <cell r="D4548">
            <v>0</v>
          </cell>
          <cell r="E4548">
            <v>0</v>
          </cell>
          <cell r="F4548">
            <v>0</v>
          </cell>
          <cell r="G4548">
            <v>0</v>
          </cell>
          <cell r="H4548">
            <v>0</v>
          </cell>
        </row>
        <row r="4549">
          <cell r="A4549" t="str">
            <v>Wynward Insurance Group (A430) P20300301: Reinsurance Ceded</v>
          </cell>
          <cell r="B4549" t="str">
            <v>Wynward Insurance Group (A430)</v>
          </cell>
          <cell r="C4549" t="str">
            <v>P20300301: Reinsurance Ceded</v>
          </cell>
          <cell r="D4549">
            <v>20904</v>
          </cell>
          <cell r="E4549">
            <v>18389</v>
          </cell>
          <cell r="F4549">
            <v>25700</v>
          </cell>
          <cell r="G4549">
            <v>30722</v>
          </cell>
          <cell r="H4549">
            <v>23031</v>
          </cell>
        </row>
        <row r="4550">
          <cell r="A4550" t="str">
            <v>Wynward Insurance Group (A430) P20300401: Net Premiums Written</v>
          </cell>
          <cell r="B4550" t="str">
            <v>Wynward Insurance Group (A430)</v>
          </cell>
          <cell r="C4550" t="str">
            <v>P20300401: Net Premiums Written</v>
          </cell>
          <cell r="D4550">
            <v>86595</v>
          </cell>
          <cell r="E4550">
            <v>99652</v>
          </cell>
          <cell r="F4550">
            <v>130242</v>
          </cell>
          <cell r="G4550">
            <v>146540</v>
          </cell>
          <cell r="H4550">
            <v>108331</v>
          </cell>
        </row>
        <row r="4551">
          <cell r="A4551" t="str">
            <v>Wynward Insurance Group (A430) P20300601: Net Premiums Earned</v>
          </cell>
          <cell r="B4551" t="str">
            <v>Wynward Insurance Group (A430)</v>
          </cell>
          <cell r="C4551" t="str">
            <v>P20300601: Net Premiums Earned</v>
          </cell>
          <cell r="D4551">
            <v>82579</v>
          </cell>
          <cell r="E4551">
            <v>94268</v>
          </cell>
          <cell r="F4551">
            <v>111848</v>
          </cell>
          <cell r="G4551">
            <v>140681</v>
          </cell>
          <cell r="H4551">
            <v>113968</v>
          </cell>
        </row>
        <row r="4552">
          <cell r="A4552" t="str">
            <v>Wynward Insurance Group (A430) P20306201: Gross Claims and Adjustment Expenses</v>
          </cell>
          <cell r="B4552" t="str">
            <v>Wynward Insurance Group (A430)</v>
          </cell>
          <cell r="C4552" t="str">
            <v>P20306201: Gross Claims and Adjustment Expenses</v>
          </cell>
          <cell r="D4552">
            <v>47284</v>
          </cell>
          <cell r="E4552">
            <v>67697</v>
          </cell>
          <cell r="F4552">
            <v>70133</v>
          </cell>
          <cell r="G4552">
            <v>121532</v>
          </cell>
          <cell r="H4552">
            <v>64269</v>
          </cell>
        </row>
        <row r="4553">
          <cell r="A4553" t="str">
            <v>Wynward Insurance Group (A430) P20301001: Net Claims and Adj. Exp.</v>
          </cell>
          <cell r="B4553" t="str">
            <v>Wynward Insurance Group (A430)</v>
          </cell>
          <cell r="C4553" t="str">
            <v>P20301001: Net Claims and Adj. Exp.</v>
          </cell>
          <cell r="D4553">
            <v>42256</v>
          </cell>
          <cell r="E4553">
            <v>60238</v>
          </cell>
          <cell r="F4553">
            <v>63745</v>
          </cell>
          <cell r="G4553">
            <v>78829</v>
          </cell>
          <cell r="H4553">
            <v>52109</v>
          </cell>
        </row>
        <row r="4554">
          <cell r="A4554" t="str">
            <v>Wynward Insurance Group (A430) P20300901: Total Underwriting Revenue</v>
          </cell>
          <cell r="B4554" t="str">
            <v>Wynward Insurance Group (A430)</v>
          </cell>
          <cell r="C4554" t="str">
            <v>P20300901: Total Underwriting Revenue</v>
          </cell>
          <cell r="D4554">
            <v>82579</v>
          </cell>
          <cell r="E4554">
            <v>94268</v>
          </cell>
          <cell r="F4554">
            <v>111848</v>
          </cell>
          <cell r="G4554">
            <v>140681</v>
          </cell>
          <cell r="H4554">
            <v>113968</v>
          </cell>
        </row>
        <row r="4555">
          <cell r="A4555" t="str">
            <v>Wynward Insurance Group (A430) P20306601: Gross Commissions</v>
          </cell>
          <cell r="B4555" t="str">
            <v>Wynward Insurance Group (A430)</v>
          </cell>
          <cell r="C4555" t="str">
            <v>P20306601: Gross Commissions</v>
          </cell>
          <cell r="D4555">
            <v>20312</v>
          </cell>
          <cell r="E4555">
            <v>21395</v>
          </cell>
          <cell r="F4555">
            <v>27452</v>
          </cell>
          <cell r="G4555">
            <v>37152</v>
          </cell>
          <cell r="H4555">
            <v>31526</v>
          </cell>
        </row>
        <row r="4556">
          <cell r="A4556" t="str">
            <v>Wynward Insurance Group (A430) P20306801: Ceded Commissions</v>
          </cell>
          <cell r="B4556" t="str">
            <v>Wynward Insurance Group (A430)</v>
          </cell>
          <cell r="C4556" t="str">
            <v>P20306801: Ceded Commissions</v>
          </cell>
          <cell r="D4556">
            <v>1617</v>
          </cell>
          <cell r="E4556">
            <v>1803</v>
          </cell>
          <cell r="F4556">
            <v>3316</v>
          </cell>
          <cell r="G4556">
            <v>5165</v>
          </cell>
          <cell r="H4556">
            <v>4544</v>
          </cell>
        </row>
        <row r="4557">
          <cell r="A4557" t="str">
            <v>Wynward Insurance Group (A430) P20301601: General Exp.s</v>
          </cell>
          <cell r="B4557" t="str">
            <v>Wynward Insurance Group (A430)</v>
          </cell>
          <cell r="C4557" t="str">
            <v>P20301601: General Exp.s</v>
          </cell>
          <cell r="D4557">
            <v>8657</v>
          </cell>
          <cell r="E4557">
            <v>8034</v>
          </cell>
          <cell r="F4557">
            <v>9127</v>
          </cell>
          <cell r="G4557">
            <v>10382</v>
          </cell>
          <cell r="H4557">
            <v>13212</v>
          </cell>
        </row>
        <row r="4558">
          <cell r="A4558" t="str">
            <v>Wynward Insurance Group (A430) P20301901: Total Claims and Exp.s</v>
          </cell>
          <cell r="B4558" t="str">
            <v>Wynward Insurance Group (A430)</v>
          </cell>
          <cell r="C4558" t="str">
            <v>P20301901: Total Claims and Exp.s</v>
          </cell>
          <cell r="D4558">
            <v>78749</v>
          </cell>
          <cell r="E4558">
            <v>97257</v>
          </cell>
          <cell r="F4558">
            <v>107641</v>
          </cell>
          <cell r="G4558">
            <v>134707</v>
          </cell>
          <cell r="H4558">
            <v>97828</v>
          </cell>
        </row>
        <row r="4559">
          <cell r="A4559" t="str">
            <v>Wynward Insurance Group (A430) P20302901: Underwriting Income</v>
          </cell>
          <cell r="B4559" t="str">
            <v>Wynward Insurance Group (A430)</v>
          </cell>
          <cell r="C4559" t="str">
            <v>P20302901: Underwriting Income</v>
          </cell>
          <cell r="D4559">
            <v>3830</v>
          </cell>
          <cell r="E4559">
            <v>-2989</v>
          </cell>
          <cell r="F4559">
            <v>4207</v>
          </cell>
          <cell r="G4559">
            <v>5974</v>
          </cell>
          <cell r="H4559">
            <v>16140</v>
          </cell>
        </row>
        <row r="4560">
          <cell r="A4560" t="str">
            <v>Wynward Insurance Group (A430) P20303901: Net Investment Income</v>
          </cell>
          <cell r="B4560" t="str">
            <v>Wynward Insurance Group (A430)</v>
          </cell>
          <cell r="C4560" t="str">
            <v>P20303901: Net Investment Income</v>
          </cell>
          <cell r="D4560">
            <v>3750</v>
          </cell>
          <cell r="E4560">
            <v>5359</v>
          </cell>
          <cell r="F4560">
            <v>14552</v>
          </cell>
          <cell r="G4560">
            <v>4072</v>
          </cell>
          <cell r="H4560">
            <v>5253</v>
          </cell>
        </row>
        <row r="4561">
          <cell r="A4561" t="str">
            <v>Wynward Insurance Group (A430) P20308901: NET INCOME</v>
          </cell>
          <cell r="B4561" t="str">
            <v>Wynward Insurance Group (A430)</v>
          </cell>
          <cell r="C4561" t="str">
            <v>P20308901: NET INCOME</v>
          </cell>
          <cell r="D4561">
            <v>5787</v>
          </cell>
          <cell r="E4561">
            <v>2370</v>
          </cell>
          <cell r="F4561">
            <v>13957</v>
          </cell>
          <cell r="G4561">
            <v>7485</v>
          </cell>
          <cell r="H4561">
            <v>15735</v>
          </cell>
        </row>
        <row r="4562">
          <cell r="A4562" t="str">
            <v>Wynward Insurance Group (A430) P20451101: Transfers from (to) Head Office - Subtotal</v>
          </cell>
          <cell r="B4562" t="str">
            <v>Wynward Insurance Group (A430)</v>
          </cell>
          <cell r="C4562" t="str">
            <v>P20451101: Transfers from (to) Head Office - Subtotal</v>
          </cell>
        </row>
        <row r="4563">
          <cell r="A4563" t="str">
            <v>Wynward Insurance Group (A430) P20452001: Advances (Returns)</v>
          </cell>
          <cell r="B4563" t="str">
            <v>Wynward Insurance Group (A430)</v>
          </cell>
          <cell r="C4563" t="str">
            <v>P20452001: Advances (Returns)</v>
          </cell>
        </row>
        <row r="4564">
          <cell r="A4564" t="str">
            <v>Wynward Insurance Group (A430) P30610101: Capital available</v>
          </cell>
          <cell r="B4564" t="str">
            <v>Wynward Insurance Group (A430)</v>
          </cell>
          <cell r="C4564" t="str">
            <v>P30610101: Capital available</v>
          </cell>
          <cell r="D4564">
            <v>72317</v>
          </cell>
          <cell r="E4564">
            <v>64763</v>
          </cell>
          <cell r="F4564">
            <v>71526</v>
          </cell>
          <cell r="G4564">
            <v>77156</v>
          </cell>
          <cell r="H4564">
            <v>88729</v>
          </cell>
        </row>
        <row r="4565">
          <cell r="A4565" t="str">
            <v>Wynward Insurance Group (A430) P30610901: Total Capital Available</v>
          </cell>
          <cell r="B4565" t="str">
            <v>Wynward Insurance Group (A430)</v>
          </cell>
          <cell r="C4565" t="str">
            <v>P30610901: Total Capital Available</v>
          </cell>
          <cell r="D4565">
            <v>72317</v>
          </cell>
          <cell r="E4565">
            <v>64763</v>
          </cell>
          <cell r="F4565">
            <v>71526</v>
          </cell>
          <cell r="G4565">
            <v>77156</v>
          </cell>
          <cell r="H4565">
            <v>88729</v>
          </cell>
        </row>
        <row r="4566">
          <cell r="A4566" t="str">
            <v>Wynward Insurance Group (A430) P30611101: Net Assets Available</v>
          </cell>
          <cell r="B4566" t="str">
            <v>Wynward Insurance Group (A430)</v>
          </cell>
          <cell r="C4566" t="str">
            <v>P30611101: Net Assets Available</v>
          </cell>
        </row>
        <row r="4567">
          <cell r="A4567" t="str">
            <v>Wynward Insurance Group (A430) P30611901: Total Net Assets Available</v>
          </cell>
          <cell r="B4567" t="str">
            <v>Wynward Insurance Group (A430)</v>
          </cell>
          <cell r="C4567" t="str">
            <v>P30611901: Total Net Assets Available</v>
          </cell>
        </row>
        <row r="4568">
          <cell r="A4568" t="str">
            <v>Wynward Insurance Group (A430) P30615901: Total Capital (Margin) Required at Target</v>
          </cell>
          <cell r="B4568" t="str">
            <v>Wynward Insurance Group (A430)</v>
          </cell>
          <cell r="C4568" t="str">
            <v>P30615901: Total Capital (Margin) Required at Target</v>
          </cell>
          <cell r="D4568">
            <v>38511</v>
          </cell>
          <cell r="E4568">
            <v>40049</v>
          </cell>
          <cell r="F4568">
            <v>33503</v>
          </cell>
          <cell r="G4568">
            <v>39738</v>
          </cell>
          <cell r="H4568">
            <v>41099</v>
          </cell>
        </row>
        <row r="4569">
          <cell r="A4569" t="str">
            <v>Wynward Insurance Group (A430) P30616001: Minimum Capital (Margin) Required (line 59 / 1.5)</v>
          </cell>
          <cell r="B4569" t="str">
            <v>Wynward Insurance Group (A430)</v>
          </cell>
          <cell r="C4569" t="str">
            <v>P30616001: Minimum Capital (Margin) Required (line 59 / 1.5)</v>
          </cell>
          <cell r="D4569">
            <v>25674</v>
          </cell>
          <cell r="E4569">
            <v>26699</v>
          </cell>
          <cell r="F4569">
            <v>22335</v>
          </cell>
          <cell r="G4569">
            <v>26492</v>
          </cell>
          <cell r="H4569">
            <v>27399</v>
          </cell>
        </row>
        <row r="4570">
          <cell r="A4570" t="str">
            <v>Wynward Insurance Group (A430) P30616801: Total Capital (Margin) Required at Target : Specify</v>
          </cell>
          <cell r="B4570" t="str">
            <v>Wynward Insurance Group (A430)</v>
          </cell>
          <cell r="C4570" t="str">
            <v>P30616801: Total Capital (Margin) Required at Target : Specify</v>
          </cell>
          <cell r="D4570">
            <v>0</v>
          </cell>
          <cell r="E4570">
            <v>0</v>
          </cell>
          <cell r="F4570">
            <v>0</v>
          </cell>
          <cell r="G4570">
            <v>0</v>
          </cell>
          <cell r="H4570">
            <v>0</v>
          </cell>
        </row>
        <row r="4571">
          <cell r="A4571" t="str">
            <v>Wynward Insurance Group (A430) P30616901: Total minimum capital (margin) required</v>
          </cell>
          <cell r="B4571" t="str">
            <v>Wynward Insurance Group (A430)</v>
          </cell>
          <cell r="C4571" t="str">
            <v>P30616901: Total minimum capital (margin) required</v>
          </cell>
          <cell r="D4571">
            <v>25674</v>
          </cell>
          <cell r="E4571">
            <v>26699</v>
          </cell>
          <cell r="F4571">
            <v>22335</v>
          </cell>
          <cell r="G4571">
            <v>26492</v>
          </cell>
          <cell r="H4571">
            <v>27399</v>
          </cell>
        </row>
        <row r="4572">
          <cell r="A4572" t="str">
            <v>Wynward Insurance Group (A430) P30617901: Excess Capital (Net Assets Available) over Minimum Capital (Margin) Required</v>
          </cell>
          <cell r="B4572" t="str">
            <v>Wynward Insurance Group (A430)</v>
          </cell>
          <cell r="C4572" t="str">
            <v>P30617901: Excess Capital (Net Assets Available) over Minimum Capital (Margin) Required</v>
          </cell>
          <cell r="D4572">
            <v>46643</v>
          </cell>
          <cell r="E4572">
            <v>38064</v>
          </cell>
          <cell r="F4572">
            <v>49191</v>
          </cell>
          <cell r="G4572">
            <v>50664</v>
          </cell>
          <cell r="H4572">
            <v>61330</v>
          </cell>
        </row>
        <row r="4573">
          <cell r="A4573" t="str">
            <v>Wynward Insurance Group (A430) P30619001: Ratio (Line 09 or line 19 as a % of line 69)</v>
          </cell>
          <cell r="B4573" t="str">
            <v>Wynward Insurance Group (A430)</v>
          </cell>
          <cell r="C4573" t="str">
            <v>P30619001: Ratio (Line 09 or line 19 as a % of line 69)</v>
          </cell>
          <cell r="D4573">
            <v>281.67</v>
          </cell>
          <cell r="E4573">
            <v>242.57</v>
          </cell>
          <cell r="F4573">
            <v>320.24</v>
          </cell>
          <cell r="G4573">
            <v>291.24</v>
          </cell>
          <cell r="H4573">
            <v>323.83999999999997</v>
          </cell>
        </row>
        <row r="4574">
          <cell r="A4574" t="str">
            <v>XL Reinsurance America Inc. (D546) P20100101: Cash and Cash Equivalents</v>
          </cell>
          <cell r="B4574" t="str">
            <v>XL Reinsurance America Inc. (D546)</v>
          </cell>
          <cell r="C4574" t="str">
            <v>P20100101: Cash and Cash Equivalents</v>
          </cell>
          <cell r="D4574">
            <v>2594</v>
          </cell>
          <cell r="E4574">
            <v>13946</v>
          </cell>
          <cell r="F4574">
            <v>23742</v>
          </cell>
          <cell r="G4574">
            <v>38656</v>
          </cell>
          <cell r="H4574">
            <v>24418</v>
          </cell>
        </row>
        <row r="4575">
          <cell r="A4575" t="str">
            <v>XL Reinsurance America Inc. (D546) P20101901: Total Investments</v>
          </cell>
          <cell r="B4575" t="str">
            <v>XL Reinsurance America Inc. (D546)</v>
          </cell>
          <cell r="C4575" t="str">
            <v>P20101901: Total Investments</v>
          </cell>
          <cell r="D4575">
            <v>369771</v>
          </cell>
          <cell r="E4575">
            <v>368792</v>
          </cell>
          <cell r="F4575">
            <v>346005</v>
          </cell>
          <cell r="G4575">
            <v>354272</v>
          </cell>
          <cell r="H4575">
            <v>360358</v>
          </cell>
        </row>
        <row r="4576">
          <cell r="A4576" t="str">
            <v>XL Reinsurance America Inc. (D546) P20108901: TOTAL ASSETS</v>
          </cell>
          <cell r="B4576" t="str">
            <v>XL Reinsurance America Inc. (D546)</v>
          </cell>
          <cell r="C4576" t="str">
            <v>P20108901: TOTAL ASSETS</v>
          </cell>
          <cell r="D4576">
            <v>415187</v>
          </cell>
          <cell r="E4576">
            <v>421029</v>
          </cell>
          <cell r="F4576">
            <v>414686</v>
          </cell>
          <cell r="G4576">
            <v>444448</v>
          </cell>
          <cell r="H4576">
            <v>440795</v>
          </cell>
        </row>
        <row r="4577">
          <cell r="A4577" t="str">
            <v>XL Reinsurance America Inc. (D546) P20108902: TOTAL ASSETS - Vested</v>
          </cell>
          <cell r="B4577" t="str">
            <v>XL Reinsurance America Inc. (D546)</v>
          </cell>
          <cell r="C4577" t="str">
            <v>P20108902: TOTAL ASSETS - Vested</v>
          </cell>
          <cell r="D4577">
            <v>371561</v>
          </cell>
          <cell r="E4577">
            <v>378609</v>
          </cell>
          <cell r="F4577">
            <v>359247</v>
          </cell>
          <cell r="G4577">
            <v>375033</v>
          </cell>
          <cell r="H4577">
            <v>372898</v>
          </cell>
        </row>
        <row r="4578">
          <cell r="A4578" t="str">
            <v>XL Reinsurance America Inc. (D546) P20201201: Unearned Premiums</v>
          </cell>
          <cell r="B4578" t="str">
            <v>XL Reinsurance America Inc. (D546)</v>
          </cell>
          <cell r="C4578" t="str">
            <v>P20201201: Unearned Premiums</v>
          </cell>
          <cell r="D4578">
            <v>22280</v>
          </cell>
          <cell r="E4578">
            <v>22499</v>
          </cell>
          <cell r="F4578">
            <v>26904</v>
          </cell>
          <cell r="G4578">
            <v>30420</v>
          </cell>
          <cell r="H4578">
            <v>39525</v>
          </cell>
        </row>
        <row r="4579">
          <cell r="A4579" t="str">
            <v>XL Reinsurance America Inc. (D546) P20201301: Unpaid Claims &amp; Exp</v>
          </cell>
          <cell r="B4579" t="str">
            <v>XL Reinsurance America Inc. (D546)</v>
          </cell>
          <cell r="C4579" t="str">
            <v>P20201301: Unpaid Claims &amp; Exp</v>
          </cell>
          <cell r="D4579">
            <v>214987</v>
          </cell>
          <cell r="E4579">
            <v>208605</v>
          </cell>
          <cell r="F4579">
            <v>193878</v>
          </cell>
          <cell r="G4579">
            <v>213902</v>
          </cell>
          <cell r="H4579">
            <v>215190</v>
          </cell>
        </row>
        <row r="4580">
          <cell r="A4580" t="str">
            <v>XL Reinsurance America Inc. (D546) P20202901: TOTAL LIABILITIES</v>
          </cell>
          <cell r="B4580" t="str">
            <v>XL Reinsurance America Inc. (D546)</v>
          </cell>
          <cell r="C4580" t="str">
            <v>P20202901: TOTAL LIABILITIES</v>
          </cell>
          <cell r="D4580">
            <v>244338</v>
          </cell>
          <cell r="E4580">
            <v>239026</v>
          </cell>
          <cell r="F4580">
            <v>231776</v>
          </cell>
          <cell r="G4580">
            <v>252002</v>
          </cell>
          <cell r="H4580">
            <v>264649</v>
          </cell>
        </row>
        <row r="4581">
          <cell r="A4581" t="str">
            <v>XL Reinsurance America Inc. (D546) P20204901: TOTAL EQUITY</v>
          </cell>
          <cell r="B4581" t="str">
            <v>XL Reinsurance America Inc. (D546)</v>
          </cell>
          <cell r="C4581" t="str">
            <v>P20204901: TOTAL EQUITY</v>
          </cell>
        </row>
        <row r="4582">
          <cell r="A4582" t="str">
            <v>XL Reinsurance America Inc. (D546) P20206901: Total Head Office Account, Reserves and AOCI</v>
          </cell>
          <cell r="B4582" t="str">
            <v>XL Reinsurance America Inc. (D546)</v>
          </cell>
          <cell r="C4582" t="str">
            <v>P20206901: Total Head Office Account, Reserves and AOCI</v>
          </cell>
          <cell r="D4582">
            <v>170849</v>
          </cell>
          <cell r="E4582">
            <v>182003</v>
          </cell>
          <cell r="F4582">
            <v>182910</v>
          </cell>
          <cell r="G4582">
            <v>192446</v>
          </cell>
          <cell r="H4582">
            <v>176146</v>
          </cell>
        </row>
        <row r="4583">
          <cell r="A4583" t="str">
            <v>XL Reinsurance America Inc. (D546) P20300101: Direct Written Premiums</v>
          </cell>
          <cell r="B4583" t="str">
            <v>XL Reinsurance America Inc. (D546)</v>
          </cell>
          <cell r="C4583" t="str">
            <v>P20300101: Direct Written Premiums</v>
          </cell>
          <cell r="D4583">
            <v>22531</v>
          </cell>
          <cell r="E4583">
            <v>26606</v>
          </cell>
          <cell r="F4583">
            <v>26479</v>
          </cell>
          <cell r="G4583">
            <v>32165</v>
          </cell>
          <cell r="H4583">
            <v>30932</v>
          </cell>
        </row>
        <row r="4584">
          <cell r="A4584" t="str">
            <v>XL Reinsurance America Inc. (D546) P20300201: Reinsurance Assumed</v>
          </cell>
          <cell r="B4584" t="str">
            <v>XL Reinsurance America Inc. (D546)</v>
          </cell>
          <cell r="C4584" t="str">
            <v>P20300201: Reinsurance Assumed</v>
          </cell>
          <cell r="D4584">
            <v>23207</v>
          </cell>
          <cell r="E4584">
            <v>26824</v>
          </cell>
          <cell r="F4584">
            <v>31750</v>
          </cell>
          <cell r="G4584">
            <v>34226</v>
          </cell>
          <cell r="H4584">
            <v>32056</v>
          </cell>
        </row>
        <row r="4585">
          <cell r="A4585" t="str">
            <v>XL Reinsurance America Inc. (D546) P20300301: Reinsurance Ceded</v>
          </cell>
          <cell r="B4585" t="str">
            <v>XL Reinsurance America Inc. (D546)</v>
          </cell>
          <cell r="C4585" t="str">
            <v>P20300301: Reinsurance Ceded</v>
          </cell>
          <cell r="D4585">
            <v>3758</v>
          </cell>
          <cell r="E4585">
            <v>6428</v>
          </cell>
          <cell r="F4585">
            <v>3987</v>
          </cell>
          <cell r="G4585">
            <v>7748</v>
          </cell>
          <cell r="H4585">
            <v>4958</v>
          </cell>
        </row>
        <row r="4586">
          <cell r="A4586" t="str">
            <v>XL Reinsurance America Inc. (D546) P20300401: Net Premiums Written</v>
          </cell>
          <cell r="B4586" t="str">
            <v>XL Reinsurance America Inc. (D546)</v>
          </cell>
          <cell r="C4586" t="str">
            <v>P20300401: Net Premiums Written</v>
          </cell>
          <cell r="D4586">
            <v>41980</v>
          </cell>
          <cell r="E4586">
            <v>47002</v>
          </cell>
          <cell r="F4586">
            <v>54242</v>
          </cell>
          <cell r="G4586">
            <v>58643</v>
          </cell>
          <cell r="H4586">
            <v>58030</v>
          </cell>
        </row>
        <row r="4587">
          <cell r="A4587" t="str">
            <v>XL Reinsurance America Inc. (D546) P20300601: Net Premiums Earned</v>
          </cell>
          <cell r="B4587" t="str">
            <v>XL Reinsurance America Inc. (D546)</v>
          </cell>
          <cell r="C4587" t="str">
            <v>P20300601: Net Premiums Earned</v>
          </cell>
          <cell r="D4587">
            <v>42363</v>
          </cell>
          <cell r="E4587">
            <v>46589</v>
          </cell>
          <cell r="F4587">
            <v>48944</v>
          </cell>
          <cell r="G4587">
            <v>55789</v>
          </cell>
          <cell r="H4587">
            <v>50868</v>
          </cell>
        </row>
        <row r="4588">
          <cell r="A4588" t="str">
            <v>XL Reinsurance America Inc. (D546) P20306201: Gross Claims and Adjustment Expenses</v>
          </cell>
          <cell r="B4588" t="str">
            <v>XL Reinsurance America Inc. (D546)</v>
          </cell>
          <cell r="C4588" t="str">
            <v>P20306201: Gross Claims and Adjustment Expenses</v>
          </cell>
          <cell r="D4588">
            <v>19731</v>
          </cell>
          <cell r="E4588">
            <v>26069</v>
          </cell>
          <cell r="F4588">
            <v>17317</v>
          </cell>
          <cell r="G4588">
            <v>45557</v>
          </cell>
          <cell r="H4588">
            <v>28621</v>
          </cell>
        </row>
        <row r="4589">
          <cell r="A4589" t="str">
            <v>XL Reinsurance America Inc. (D546) P20301001: Net Claims and Adj. Exp.</v>
          </cell>
          <cell r="B4589" t="str">
            <v>XL Reinsurance America Inc. (D546)</v>
          </cell>
          <cell r="C4589" t="str">
            <v>P20301001: Net Claims and Adj. Exp.</v>
          </cell>
          <cell r="D4589">
            <v>19073</v>
          </cell>
          <cell r="E4589">
            <v>23614</v>
          </cell>
          <cell r="F4589">
            <v>16175</v>
          </cell>
          <cell r="G4589">
            <v>41779</v>
          </cell>
          <cell r="H4589">
            <v>27731</v>
          </cell>
        </row>
        <row r="4590">
          <cell r="A4590" t="str">
            <v>XL Reinsurance America Inc. (D546) P20300901: Total Underwriting Revenue</v>
          </cell>
          <cell r="B4590" t="str">
            <v>XL Reinsurance America Inc. (D546)</v>
          </cell>
          <cell r="C4590" t="str">
            <v>P20300901: Total Underwriting Revenue</v>
          </cell>
          <cell r="D4590">
            <v>42363</v>
          </cell>
          <cell r="E4590">
            <v>46589</v>
          </cell>
          <cell r="F4590">
            <v>48944</v>
          </cell>
          <cell r="G4590">
            <v>55789</v>
          </cell>
          <cell r="H4590">
            <v>50868</v>
          </cell>
        </row>
        <row r="4591">
          <cell r="A4591" t="str">
            <v>XL Reinsurance America Inc. (D546) P20306601: Gross Commissions</v>
          </cell>
          <cell r="B4591" t="str">
            <v>XL Reinsurance America Inc. (D546)</v>
          </cell>
          <cell r="C4591" t="str">
            <v>P20306601: Gross Commissions</v>
          </cell>
          <cell r="D4591">
            <v>10273</v>
          </cell>
          <cell r="E4591">
            <v>13964</v>
          </cell>
          <cell r="F4591">
            <v>14441</v>
          </cell>
          <cell r="G4591">
            <v>17533</v>
          </cell>
          <cell r="H4591">
            <v>14720</v>
          </cell>
        </row>
        <row r="4592">
          <cell r="A4592" t="str">
            <v>XL Reinsurance America Inc. (D546) P20306801: Ceded Commissions</v>
          </cell>
          <cell r="B4592" t="str">
            <v>XL Reinsurance America Inc. (D546)</v>
          </cell>
          <cell r="C4592" t="str">
            <v>P20306801: Ceded Commissions</v>
          </cell>
          <cell r="D4592">
            <v>45</v>
          </cell>
          <cell r="E4592">
            <v>1359</v>
          </cell>
          <cell r="F4592">
            <v>732</v>
          </cell>
          <cell r="G4592">
            <v>1022</v>
          </cell>
          <cell r="H4592">
            <v>618</v>
          </cell>
        </row>
        <row r="4593">
          <cell r="A4593" t="str">
            <v>XL Reinsurance America Inc. (D546) P20301601: General Exp.s</v>
          </cell>
          <cell r="B4593" t="str">
            <v>XL Reinsurance America Inc. (D546)</v>
          </cell>
          <cell r="C4593" t="str">
            <v>P20301601: General Exp.s</v>
          </cell>
          <cell r="D4593">
            <v>1777</v>
          </cell>
          <cell r="E4593">
            <v>1905</v>
          </cell>
          <cell r="F4593">
            <v>2100</v>
          </cell>
          <cell r="G4593">
            <v>2208</v>
          </cell>
          <cell r="H4593">
            <v>2535</v>
          </cell>
        </row>
        <row r="4594">
          <cell r="A4594" t="str">
            <v>XL Reinsurance America Inc. (D546) P20301901: Total Claims and Exp.s</v>
          </cell>
          <cell r="B4594" t="str">
            <v>XL Reinsurance America Inc. (D546)</v>
          </cell>
          <cell r="C4594" t="str">
            <v>P20301901: Total Claims and Exp.s</v>
          </cell>
          <cell r="D4594">
            <v>34525</v>
          </cell>
          <cell r="E4594">
            <v>43082</v>
          </cell>
          <cell r="F4594">
            <v>38510</v>
          </cell>
          <cell r="G4594">
            <v>66041</v>
          </cell>
          <cell r="H4594">
            <v>45454</v>
          </cell>
        </row>
        <row r="4595">
          <cell r="A4595" t="str">
            <v>XL Reinsurance America Inc. (D546) P20302901: Underwriting Income</v>
          </cell>
          <cell r="B4595" t="str">
            <v>XL Reinsurance America Inc. (D546)</v>
          </cell>
          <cell r="C4595" t="str">
            <v>P20302901: Underwriting Income</v>
          </cell>
          <cell r="D4595">
            <v>7838</v>
          </cell>
          <cell r="E4595">
            <v>3507</v>
          </cell>
          <cell r="F4595">
            <v>10434</v>
          </cell>
          <cell r="G4595">
            <v>-10252</v>
          </cell>
          <cell r="H4595">
            <v>5414</v>
          </cell>
        </row>
        <row r="4596">
          <cell r="A4596" t="str">
            <v>XL Reinsurance America Inc. (D546) P20303901: Net Investment Income</v>
          </cell>
          <cell r="B4596" t="str">
            <v>XL Reinsurance America Inc. (D546)</v>
          </cell>
          <cell r="C4596" t="str">
            <v>P20303901: Net Investment Income</v>
          </cell>
          <cell r="D4596">
            <v>3117</v>
          </cell>
          <cell r="E4596">
            <v>6462</v>
          </cell>
          <cell r="F4596">
            <v>6952</v>
          </cell>
          <cell r="G4596">
            <v>6894</v>
          </cell>
          <cell r="H4596">
            <v>4296</v>
          </cell>
        </row>
        <row r="4597">
          <cell r="A4597" t="str">
            <v>XL Reinsurance America Inc. (D546) P20308901: NET INCOME</v>
          </cell>
          <cell r="B4597" t="str">
            <v>XL Reinsurance America Inc. (D546)</v>
          </cell>
          <cell r="C4597" t="str">
            <v>P20308901: NET INCOME</v>
          </cell>
          <cell r="D4597">
            <v>7341</v>
          </cell>
          <cell r="E4597">
            <v>7545</v>
          </cell>
          <cell r="F4597">
            <v>13196</v>
          </cell>
          <cell r="G4597">
            <v>-2055</v>
          </cell>
          <cell r="H4597">
            <v>7769</v>
          </cell>
        </row>
        <row r="4598">
          <cell r="A4598" t="str">
            <v>XL Reinsurance America Inc. (D546) P20451101: Transfers from (to) Head Office - Subtotal</v>
          </cell>
          <cell r="B4598" t="str">
            <v>XL Reinsurance America Inc. (D546)</v>
          </cell>
          <cell r="C4598" t="str">
            <v>P20451101: Transfers from (to) Head Office - Subtotal</v>
          </cell>
          <cell r="D4598">
            <v>2750</v>
          </cell>
          <cell r="E4598">
            <v>3770</v>
          </cell>
          <cell r="F4598">
            <v>-14519</v>
          </cell>
          <cell r="G4598">
            <v>5273</v>
          </cell>
          <cell r="H4598">
            <v>-18698</v>
          </cell>
        </row>
        <row r="4599">
          <cell r="A4599" t="str">
            <v>XL Reinsurance America Inc. (D546) P20452001: Advances (Returns)</v>
          </cell>
          <cell r="B4599" t="str">
            <v>XL Reinsurance America Inc. (D546)</v>
          </cell>
          <cell r="C4599" t="str">
            <v>P20452001: Advances (Returns)</v>
          </cell>
          <cell r="D4599">
            <v>0</v>
          </cell>
          <cell r="E4599">
            <v>0</v>
          </cell>
          <cell r="F4599">
            <v>-19350</v>
          </cell>
          <cell r="G4599">
            <v>0</v>
          </cell>
          <cell r="H4599">
            <v>-20000</v>
          </cell>
        </row>
        <row r="4600">
          <cell r="A4600" t="str">
            <v>XL Reinsurance America Inc. (D546) P30610101: Capital available</v>
          </cell>
          <cell r="B4600" t="str">
            <v>XL Reinsurance America Inc. (D546)</v>
          </cell>
          <cell r="C4600" t="str">
            <v>P30610101: Capital available</v>
          </cell>
        </row>
        <row r="4601">
          <cell r="A4601" t="str">
            <v>XL Reinsurance America Inc. (D546) P30610901: Total Capital Available</v>
          </cell>
          <cell r="B4601" t="str">
            <v>XL Reinsurance America Inc. (D546)</v>
          </cell>
          <cell r="C4601" t="str">
            <v>P30610901: Total Capital Available</v>
          </cell>
        </row>
        <row r="4602">
          <cell r="A4602" t="str">
            <v>XL Reinsurance America Inc. (D546) P30611101: Net Assets Available</v>
          </cell>
          <cell r="B4602" t="str">
            <v>XL Reinsurance America Inc. (D546)</v>
          </cell>
          <cell r="C4602" t="str">
            <v>P30611101: Net Assets Available</v>
          </cell>
          <cell r="D4602">
            <v>144434</v>
          </cell>
          <cell r="E4602">
            <v>157816</v>
          </cell>
          <cell r="F4602">
            <v>145637</v>
          </cell>
          <cell r="G4602">
            <v>145402</v>
          </cell>
          <cell r="H4602">
            <v>129578</v>
          </cell>
        </row>
        <row r="4603">
          <cell r="A4603" t="str">
            <v>XL Reinsurance America Inc. (D546) P30611901: Total Net Assets Available</v>
          </cell>
          <cell r="B4603" t="str">
            <v>XL Reinsurance America Inc. (D546)</v>
          </cell>
          <cell r="C4603" t="str">
            <v>P30611901: Total Net Assets Available</v>
          </cell>
          <cell r="D4603">
            <v>144434</v>
          </cell>
          <cell r="E4603">
            <v>157816</v>
          </cell>
          <cell r="F4603">
            <v>145637</v>
          </cell>
          <cell r="G4603">
            <v>145402</v>
          </cell>
          <cell r="H4603">
            <v>129578</v>
          </cell>
        </row>
        <row r="4604">
          <cell r="A4604" t="str">
            <v>XL Reinsurance America Inc. (D546) P30615901: Total Capital (Margin) Required at Target</v>
          </cell>
          <cell r="B4604" t="str">
            <v>XL Reinsurance America Inc. (D546)</v>
          </cell>
          <cell r="C4604" t="str">
            <v>P30615901: Total Capital (Margin) Required at Target</v>
          </cell>
          <cell r="D4604">
            <v>55118</v>
          </cell>
          <cell r="E4604">
            <v>54237</v>
          </cell>
          <cell r="F4604">
            <v>49251</v>
          </cell>
          <cell r="G4604">
            <v>54084</v>
          </cell>
          <cell r="H4604">
            <v>57476</v>
          </cell>
        </row>
        <row r="4605">
          <cell r="A4605" t="str">
            <v>XL Reinsurance America Inc. (D546) P30616001: Minimum Capital (Margin) Required (line 59 / 1.5)</v>
          </cell>
          <cell r="B4605" t="str">
            <v>XL Reinsurance America Inc. (D546)</v>
          </cell>
          <cell r="C4605" t="str">
            <v>P30616001: Minimum Capital (Margin) Required (line 59 / 1.5)</v>
          </cell>
          <cell r="D4605">
            <v>36745</v>
          </cell>
          <cell r="E4605">
            <v>36158</v>
          </cell>
          <cell r="F4605">
            <v>32834</v>
          </cell>
          <cell r="G4605">
            <v>36056</v>
          </cell>
          <cell r="H4605">
            <v>38317</v>
          </cell>
        </row>
        <row r="4606">
          <cell r="A4606" t="str">
            <v>XL Reinsurance America Inc. (D546) P30616801: Total Capital (Margin) Required at Target : Specify</v>
          </cell>
          <cell r="B4606" t="str">
            <v>XL Reinsurance America Inc. (D546)</v>
          </cell>
          <cell r="C4606" t="str">
            <v>P30616801: Total Capital (Margin) Required at Target : Specify</v>
          </cell>
          <cell r="D4606">
            <v>0</v>
          </cell>
          <cell r="E4606">
            <v>0</v>
          </cell>
          <cell r="F4606">
            <v>0</v>
          </cell>
          <cell r="G4606">
            <v>0</v>
          </cell>
          <cell r="H4606">
            <v>0</v>
          </cell>
        </row>
        <row r="4607">
          <cell r="A4607" t="str">
            <v>XL Reinsurance America Inc. (D546) P30616901: Total minimum capital (margin) required</v>
          </cell>
          <cell r="B4607" t="str">
            <v>XL Reinsurance America Inc. (D546)</v>
          </cell>
          <cell r="C4607" t="str">
            <v>P30616901: Total minimum capital (margin) required</v>
          </cell>
          <cell r="D4607">
            <v>36745</v>
          </cell>
          <cell r="E4607">
            <v>36158</v>
          </cell>
          <cell r="F4607">
            <v>32834</v>
          </cell>
          <cell r="G4607">
            <v>36056</v>
          </cell>
          <cell r="H4607">
            <v>38317</v>
          </cell>
        </row>
        <row r="4608">
          <cell r="A4608" t="str">
            <v>XL Reinsurance America Inc. (D546) P30617901: Excess Capital (Net Assets Available) over Minimum Capital (Margin) Required</v>
          </cell>
          <cell r="B4608" t="str">
            <v>XL Reinsurance America Inc. (D546)</v>
          </cell>
          <cell r="C4608" t="str">
            <v>P30617901: Excess Capital (Net Assets Available) over Minimum Capital (Margin) Required</v>
          </cell>
          <cell r="D4608">
            <v>107689</v>
          </cell>
          <cell r="E4608">
            <v>121658</v>
          </cell>
          <cell r="F4608">
            <v>112803</v>
          </cell>
          <cell r="G4608">
            <v>109346</v>
          </cell>
          <cell r="H4608">
            <v>91261</v>
          </cell>
        </row>
        <row r="4609">
          <cell r="A4609" t="str">
            <v>XL Reinsurance America Inc. (D546) P30619001: Ratio (Line 09 or line 19 as a % of line 69)</v>
          </cell>
          <cell r="B4609" t="str">
            <v>XL Reinsurance America Inc. (D546)</v>
          </cell>
          <cell r="C4609" t="str">
            <v>P30619001: Ratio (Line 09 or line 19 as a % of line 69)</v>
          </cell>
          <cell r="D4609">
            <v>393.07</v>
          </cell>
          <cell r="E4609">
            <v>436.46</v>
          </cell>
          <cell r="F4609">
            <v>443.56</v>
          </cell>
          <cell r="G4609">
            <v>403.27</v>
          </cell>
          <cell r="H4609">
            <v>338.17</v>
          </cell>
        </row>
        <row r="4610">
          <cell r="A4610" t="str">
            <v>XL Specialty Insurance Company (D873) P20100101: Cash and Cash Equivalents</v>
          </cell>
          <cell r="B4610" t="str">
            <v>XL Specialty Insurance Company (D873)</v>
          </cell>
          <cell r="C4610" t="str">
            <v>P20100101: Cash and Cash Equivalents</v>
          </cell>
          <cell r="D4610">
            <v>54414</v>
          </cell>
          <cell r="E4610">
            <v>55168</v>
          </cell>
          <cell r="F4610">
            <v>156463</v>
          </cell>
          <cell r="G4610">
            <v>237701</v>
          </cell>
          <cell r="H4610">
            <v>245235</v>
          </cell>
        </row>
        <row r="4611">
          <cell r="A4611" t="str">
            <v>XL Specialty Insurance Company (D873) P20101901: Total Investments</v>
          </cell>
          <cell r="B4611" t="str">
            <v>XL Specialty Insurance Company (D873)</v>
          </cell>
          <cell r="C4611" t="str">
            <v>P20101901: Total Investments</v>
          </cell>
          <cell r="D4611">
            <v>823961</v>
          </cell>
          <cell r="E4611">
            <v>1026579</v>
          </cell>
          <cell r="F4611">
            <v>1048654</v>
          </cell>
          <cell r="G4611">
            <v>1310705</v>
          </cell>
          <cell r="H4611">
            <v>1550982</v>
          </cell>
        </row>
        <row r="4612">
          <cell r="A4612" t="str">
            <v>XL Specialty Insurance Company (D873) P20108901: TOTAL ASSETS</v>
          </cell>
          <cell r="B4612" t="str">
            <v>XL Specialty Insurance Company (D873)</v>
          </cell>
          <cell r="C4612" t="str">
            <v>P20108901: TOTAL ASSETS</v>
          </cell>
          <cell r="D4612">
            <v>1218841</v>
          </cell>
          <cell r="E4612">
            <v>1531501</v>
          </cell>
          <cell r="F4612">
            <v>1855251</v>
          </cell>
          <cell r="G4612">
            <v>2250834</v>
          </cell>
          <cell r="H4612">
            <v>2664557</v>
          </cell>
        </row>
        <row r="4613">
          <cell r="A4613" t="str">
            <v>XL Specialty Insurance Company (D873) P20108902: TOTAL ASSETS - Vested</v>
          </cell>
          <cell r="B4613" t="str">
            <v>XL Specialty Insurance Company (D873)</v>
          </cell>
          <cell r="C4613" t="str">
            <v>P20108902: TOTAL ASSETS - Vested</v>
          </cell>
          <cell r="D4613">
            <v>852611</v>
          </cell>
          <cell r="E4613">
            <v>1080304</v>
          </cell>
          <cell r="F4613">
            <v>1171213</v>
          </cell>
          <cell r="G4613">
            <v>1546097</v>
          </cell>
          <cell r="H4613">
            <v>1799053</v>
          </cell>
        </row>
        <row r="4614">
          <cell r="A4614" t="str">
            <v>XL Specialty Insurance Company (D873) P20201201: Unearned Premiums</v>
          </cell>
          <cell r="B4614" t="str">
            <v>XL Specialty Insurance Company (D873)</v>
          </cell>
          <cell r="C4614" t="str">
            <v>P20201201: Unearned Premiums</v>
          </cell>
          <cell r="D4614">
            <v>140871</v>
          </cell>
          <cell r="E4614">
            <v>200886</v>
          </cell>
          <cell r="F4614">
            <v>267546</v>
          </cell>
          <cell r="G4614">
            <v>326553</v>
          </cell>
          <cell r="H4614">
            <v>369832</v>
          </cell>
        </row>
        <row r="4615">
          <cell r="A4615" t="str">
            <v>XL Specialty Insurance Company (D873) P20201301: Unpaid Claims &amp; Exp</v>
          </cell>
          <cell r="B4615" t="str">
            <v>XL Specialty Insurance Company (D873)</v>
          </cell>
          <cell r="C4615" t="str">
            <v>P20201301: Unpaid Claims &amp; Exp</v>
          </cell>
          <cell r="D4615">
            <v>533374</v>
          </cell>
          <cell r="E4615">
            <v>599496</v>
          </cell>
          <cell r="F4615">
            <v>750163</v>
          </cell>
          <cell r="G4615">
            <v>861931</v>
          </cell>
          <cell r="H4615">
            <v>1049328</v>
          </cell>
        </row>
        <row r="4616">
          <cell r="A4616" t="str">
            <v>XL Specialty Insurance Company (D873) P20202901: TOTAL LIABILITIES</v>
          </cell>
          <cell r="B4616" t="str">
            <v>XL Specialty Insurance Company (D873)</v>
          </cell>
          <cell r="C4616" t="str">
            <v>P20202901: TOTAL LIABILITIES</v>
          </cell>
          <cell r="D4616">
            <v>705492</v>
          </cell>
          <cell r="E4616">
            <v>890395</v>
          </cell>
          <cell r="F4616">
            <v>1159216</v>
          </cell>
          <cell r="G4616">
            <v>1348247</v>
          </cell>
          <cell r="H4616">
            <v>1668051</v>
          </cell>
        </row>
        <row r="4617">
          <cell r="A4617" t="str">
            <v>XL Specialty Insurance Company (D873) P20204901: TOTAL EQUITY</v>
          </cell>
          <cell r="B4617" t="str">
            <v>XL Specialty Insurance Company (D873)</v>
          </cell>
          <cell r="C4617" t="str">
            <v>P20204901: TOTAL EQUITY</v>
          </cell>
        </row>
        <row r="4618">
          <cell r="A4618" t="str">
            <v>XL Specialty Insurance Company (D873) P20206901: Total Head Office Account, Reserves and AOCI</v>
          </cell>
          <cell r="B4618" t="str">
            <v>XL Specialty Insurance Company (D873)</v>
          </cell>
          <cell r="C4618" t="str">
            <v>P20206901: Total Head Office Account, Reserves and AOCI</v>
          </cell>
          <cell r="D4618">
            <v>513349</v>
          </cell>
          <cell r="E4618">
            <v>641106</v>
          </cell>
          <cell r="F4618">
            <v>696035</v>
          </cell>
          <cell r="G4618">
            <v>902587</v>
          </cell>
          <cell r="H4618">
            <v>996506</v>
          </cell>
        </row>
        <row r="4619">
          <cell r="A4619" t="str">
            <v>XL Specialty Insurance Company (D873) P20300101: Direct Written Premiums</v>
          </cell>
          <cell r="B4619" t="str">
            <v>XL Specialty Insurance Company (D873)</v>
          </cell>
          <cell r="C4619" t="str">
            <v>P20300101: Direct Written Premiums</v>
          </cell>
          <cell r="D4619">
            <v>211022</v>
          </cell>
          <cell r="E4619">
            <v>356414</v>
          </cell>
          <cell r="F4619">
            <v>475780</v>
          </cell>
          <cell r="G4619">
            <v>544908</v>
          </cell>
          <cell r="H4619">
            <v>529486</v>
          </cell>
        </row>
        <row r="4620">
          <cell r="A4620" t="str">
            <v>XL Specialty Insurance Company (D873) P20300201: Reinsurance Assumed</v>
          </cell>
          <cell r="B4620" t="str">
            <v>XL Specialty Insurance Company (D873)</v>
          </cell>
          <cell r="C4620" t="str">
            <v>P20300201: Reinsurance Assumed</v>
          </cell>
          <cell r="D4620">
            <v>3908</v>
          </cell>
          <cell r="E4620">
            <v>5273</v>
          </cell>
          <cell r="F4620">
            <v>7183</v>
          </cell>
          <cell r="G4620">
            <v>10585</v>
          </cell>
          <cell r="H4620">
            <v>9898</v>
          </cell>
        </row>
        <row r="4621">
          <cell r="A4621" t="str">
            <v>XL Specialty Insurance Company (D873) P20300301: Reinsurance Ceded</v>
          </cell>
          <cell r="B4621" t="str">
            <v>XL Specialty Insurance Company (D873)</v>
          </cell>
          <cell r="C4621" t="str">
            <v>P20300301: Reinsurance Ceded</v>
          </cell>
          <cell r="D4621">
            <v>91859</v>
          </cell>
          <cell r="E4621">
            <v>151847</v>
          </cell>
          <cell r="F4621">
            <v>214226</v>
          </cell>
          <cell r="G4621">
            <v>267495</v>
          </cell>
          <cell r="H4621">
            <v>311801</v>
          </cell>
        </row>
        <row r="4622">
          <cell r="A4622" t="str">
            <v>XL Specialty Insurance Company (D873) P20300401: Net Premiums Written</v>
          </cell>
          <cell r="B4622" t="str">
            <v>XL Specialty Insurance Company (D873)</v>
          </cell>
          <cell r="C4622" t="str">
            <v>P20300401: Net Premiums Written</v>
          </cell>
          <cell r="D4622">
            <v>123071</v>
          </cell>
          <cell r="E4622">
            <v>209840</v>
          </cell>
          <cell r="F4622">
            <v>268737</v>
          </cell>
          <cell r="G4622">
            <v>287998</v>
          </cell>
          <cell r="H4622">
            <v>227583</v>
          </cell>
        </row>
        <row r="4623">
          <cell r="A4623" t="str">
            <v>XL Specialty Insurance Company (D873) P20300601: Net Premiums Earned</v>
          </cell>
          <cell r="B4623" t="str">
            <v>XL Specialty Insurance Company (D873)</v>
          </cell>
          <cell r="C4623" t="str">
            <v>P20300601: Net Premiums Earned</v>
          </cell>
          <cell r="D4623">
            <v>101925</v>
          </cell>
          <cell r="E4623">
            <v>168739</v>
          </cell>
          <cell r="F4623">
            <v>214222</v>
          </cell>
          <cell r="G4623">
            <v>277087</v>
          </cell>
          <cell r="H4623">
            <v>237790</v>
          </cell>
        </row>
        <row r="4624">
          <cell r="A4624" t="str">
            <v>XL Specialty Insurance Company (D873) P20306201: Gross Claims and Adjustment Expenses</v>
          </cell>
          <cell r="B4624" t="str">
            <v>XL Specialty Insurance Company (D873)</v>
          </cell>
          <cell r="C4624" t="str">
            <v>P20306201: Gross Claims and Adjustment Expenses</v>
          </cell>
          <cell r="D4624">
            <v>147009</v>
          </cell>
          <cell r="E4624">
            <v>208548</v>
          </cell>
          <cell r="F4624">
            <v>303179</v>
          </cell>
          <cell r="G4624">
            <v>316099</v>
          </cell>
          <cell r="H4624">
            <v>316703</v>
          </cell>
        </row>
        <row r="4625">
          <cell r="A4625" t="str">
            <v>XL Specialty Insurance Company (D873) P20301001: Net Claims and Adj. Exp.</v>
          </cell>
          <cell r="B4625" t="str">
            <v>XL Specialty Insurance Company (D873)</v>
          </cell>
          <cell r="C4625" t="str">
            <v>P20301001: Net Claims and Adj. Exp.</v>
          </cell>
          <cell r="D4625">
            <v>66758</v>
          </cell>
          <cell r="E4625">
            <v>140141</v>
          </cell>
          <cell r="F4625">
            <v>166861</v>
          </cell>
          <cell r="G4625">
            <v>228538</v>
          </cell>
          <cell r="H4625">
            <v>159568</v>
          </cell>
        </row>
        <row r="4626">
          <cell r="A4626" t="str">
            <v>XL Specialty Insurance Company (D873) P20300901: Total Underwriting Revenue</v>
          </cell>
          <cell r="B4626" t="str">
            <v>XL Specialty Insurance Company (D873)</v>
          </cell>
          <cell r="C4626" t="str">
            <v>P20300901: Total Underwriting Revenue</v>
          </cell>
          <cell r="D4626">
            <v>101925</v>
          </cell>
          <cell r="E4626">
            <v>168739</v>
          </cell>
          <cell r="F4626">
            <v>214222</v>
          </cell>
          <cell r="G4626">
            <v>277087</v>
          </cell>
          <cell r="H4626">
            <v>237790</v>
          </cell>
        </row>
        <row r="4627">
          <cell r="A4627" t="str">
            <v>XL Specialty Insurance Company (D873) P20306601: Gross Commissions</v>
          </cell>
          <cell r="B4627" t="str">
            <v>XL Specialty Insurance Company (D873)</v>
          </cell>
          <cell r="C4627" t="str">
            <v>P20306601: Gross Commissions</v>
          </cell>
          <cell r="D4627">
            <v>14905</v>
          </cell>
          <cell r="E4627">
            <v>24233</v>
          </cell>
          <cell r="F4627">
            <v>34716</v>
          </cell>
          <cell r="G4627">
            <v>44451</v>
          </cell>
          <cell r="H4627">
            <v>43079</v>
          </cell>
        </row>
        <row r="4628">
          <cell r="A4628" t="str">
            <v>XL Specialty Insurance Company (D873) P20306801: Ceded Commissions</v>
          </cell>
          <cell r="B4628" t="str">
            <v>XL Specialty Insurance Company (D873)</v>
          </cell>
          <cell r="C4628" t="str">
            <v>P20306801: Ceded Commissions</v>
          </cell>
          <cell r="D4628">
            <v>11057</v>
          </cell>
          <cell r="E4628">
            <v>21494</v>
          </cell>
          <cell r="F4628">
            <v>29185</v>
          </cell>
          <cell r="G4628">
            <v>35062</v>
          </cell>
          <cell r="H4628">
            <v>46312</v>
          </cell>
        </row>
        <row r="4629">
          <cell r="A4629" t="str">
            <v>XL Specialty Insurance Company (D873) P20301601: General Exp.s</v>
          </cell>
          <cell r="B4629" t="str">
            <v>XL Specialty Insurance Company (D873)</v>
          </cell>
          <cell r="C4629" t="str">
            <v>P20301601: General Exp.s</v>
          </cell>
          <cell r="D4629">
            <v>14575</v>
          </cell>
          <cell r="E4629">
            <v>28680</v>
          </cell>
          <cell r="F4629">
            <v>43955</v>
          </cell>
          <cell r="G4629">
            <v>51078</v>
          </cell>
          <cell r="H4629">
            <v>44633</v>
          </cell>
        </row>
        <row r="4630">
          <cell r="A4630" t="str">
            <v>XL Specialty Insurance Company (D873) P20301901: Total Claims and Exp.s</v>
          </cell>
          <cell r="B4630" t="str">
            <v>XL Specialty Insurance Company (D873)</v>
          </cell>
          <cell r="C4630" t="str">
            <v>P20301901: Total Claims and Exp.s</v>
          </cell>
          <cell r="D4630">
            <v>89938</v>
          </cell>
          <cell r="E4630">
            <v>184498</v>
          </cell>
          <cell r="F4630">
            <v>233433</v>
          </cell>
          <cell r="G4630">
            <v>308331</v>
          </cell>
          <cell r="H4630">
            <v>219149</v>
          </cell>
        </row>
        <row r="4631">
          <cell r="A4631" t="str">
            <v>XL Specialty Insurance Company (D873) P20302901: Underwriting Income</v>
          </cell>
          <cell r="B4631" t="str">
            <v>XL Specialty Insurance Company (D873)</v>
          </cell>
          <cell r="C4631" t="str">
            <v>P20302901: Underwriting Income</v>
          </cell>
          <cell r="D4631">
            <v>11987</v>
          </cell>
          <cell r="E4631">
            <v>-15759</v>
          </cell>
          <cell r="F4631">
            <v>-19211</v>
          </cell>
          <cell r="G4631">
            <v>-31244</v>
          </cell>
          <cell r="H4631">
            <v>18641</v>
          </cell>
        </row>
        <row r="4632">
          <cell r="A4632" t="str">
            <v>XL Specialty Insurance Company (D873) P20303901: Net Investment Income</v>
          </cell>
          <cell r="B4632" t="str">
            <v>XL Specialty Insurance Company (D873)</v>
          </cell>
          <cell r="C4632" t="str">
            <v>P20303901: Net Investment Income</v>
          </cell>
          <cell r="D4632">
            <v>4734</v>
          </cell>
          <cell r="E4632">
            <v>8637</v>
          </cell>
          <cell r="F4632">
            <v>21737</v>
          </cell>
          <cell r="G4632">
            <v>24202</v>
          </cell>
          <cell r="H4632">
            <v>11906</v>
          </cell>
        </row>
        <row r="4633">
          <cell r="A4633" t="str">
            <v>XL Specialty Insurance Company (D873) P20308901: NET INCOME</v>
          </cell>
          <cell r="B4633" t="str">
            <v>XL Specialty Insurance Company (D873)</v>
          </cell>
          <cell r="C4633" t="str">
            <v>P20308901: NET INCOME</v>
          </cell>
          <cell r="D4633">
            <v>2532</v>
          </cell>
          <cell r="E4633">
            <v>12159</v>
          </cell>
          <cell r="F4633">
            <v>-9992</v>
          </cell>
          <cell r="G4633">
            <v>-4480</v>
          </cell>
          <cell r="H4633">
            <v>24513</v>
          </cell>
        </row>
        <row r="4634">
          <cell r="A4634" t="str">
            <v>XL Specialty Insurance Company (D873) P20451101: Transfers from (to) Head Office - Subtotal</v>
          </cell>
          <cell r="B4634" t="str">
            <v>XL Specialty Insurance Company (D873)</v>
          </cell>
          <cell r="C4634" t="str">
            <v>P20451101: Transfers from (to) Head Office - Subtotal</v>
          </cell>
          <cell r="D4634">
            <v>138548</v>
          </cell>
          <cell r="E4634">
            <v>111249</v>
          </cell>
          <cell r="F4634">
            <v>55266</v>
          </cell>
          <cell r="G4634">
            <v>187884</v>
          </cell>
          <cell r="H4634">
            <v>92820</v>
          </cell>
        </row>
        <row r="4635">
          <cell r="A4635" t="str">
            <v>XL Specialty Insurance Company (D873) P20452001: Advances (Returns)</v>
          </cell>
          <cell r="B4635" t="str">
            <v>XL Specialty Insurance Company (D873)</v>
          </cell>
          <cell r="C4635" t="str">
            <v>P20452001: Advances (Returns)</v>
          </cell>
          <cell r="D4635">
            <v>138548</v>
          </cell>
          <cell r="E4635">
            <v>111249</v>
          </cell>
          <cell r="F4635">
            <v>18816</v>
          </cell>
          <cell r="G4635">
            <v>187884</v>
          </cell>
          <cell r="H4635">
            <v>57953</v>
          </cell>
        </row>
        <row r="4636">
          <cell r="A4636" t="str">
            <v>XL Specialty Insurance Company (D873) P30610101: Capital available</v>
          </cell>
          <cell r="B4636" t="str">
            <v>XL Specialty Insurance Company (D873)</v>
          </cell>
          <cell r="C4636" t="str">
            <v>P30610101: Capital available</v>
          </cell>
        </row>
        <row r="4637">
          <cell r="A4637" t="str">
            <v>XL Specialty Insurance Company (D873) P30610901: Total Capital Available</v>
          </cell>
          <cell r="B4637" t="str">
            <v>XL Specialty Insurance Company (D873)</v>
          </cell>
          <cell r="C4637" t="str">
            <v>P30610901: Total Capital Available</v>
          </cell>
        </row>
        <row r="4638">
          <cell r="A4638" t="str">
            <v>XL Specialty Insurance Company (D873) P30611101: Net Assets Available</v>
          </cell>
          <cell r="B4638" t="str">
            <v>XL Specialty Insurance Company (D873)</v>
          </cell>
          <cell r="C4638" t="str">
            <v>P30611101: Net Assets Available</v>
          </cell>
          <cell r="D4638">
            <v>326713</v>
          </cell>
          <cell r="E4638">
            <v>417865</v>
          </cell>
          <cell r="F4638">
            <v>375657</v>
          </cell>
          <cell r="G4638">
            <v>558181</v>
          </cell>
          <cell r="H4638">
            <v>574804</v>
          </cell>
        </row>
        <row r="4639">
          <cell r="A4639" t="str">
            <v>XL Specialty Insurance Company (D873) P30611901: Total Net Assets Available</v>
          </cell>
          <cell r="B4639" t="str">
            <v>XL Specialty Insurance Company (D873)</v>
          </cell>
          <cell r="C4639" t="str">
            <v>P30611901: Total Net Assets Available</v>
          </cell>
          <cell r="D4639">
            <v>326713</v>
          </cell>
          <cell r="E4639">
            <v>417865</v>
          </cell>
          <cell r="F4639">
            <v>375657</v>
          </cell>
          <cell r="G4639">
            <v>558181</v>
          </cell>
          <cell r="H4639">
            <v>574804</v>
          </cell>
        </row>
        <row r="4640">
          <cell r="A4640" t="str">
            <v>XL Specialty Insurance Company (D873) P30615901: Total Capital (Margin) Required at Target</v>
          </cell>
          <cell r="B4640" t="str">
            <v>XL Specialty Insurance Company (D873)</v>
          </cell>
          <cell r="C4640" t="str">
            <v>P30615901: Total Capital (Margin) Required at Target</v>
          </cell>
          <cell r="D4640">
            <v>138567</v>
          </cell>
          <cell r="E4640">
            <v>176291</v>
          </cell>
          <cell r="F4640">
            <v>201075</v>
          </cell>
          <cell r="G4640">
            <v>268692</v>
          </cell>
          <cell r="H4640">
            <v>309960</v>
          </cell>
        </row>
        <row r="4641">
          <cell r="A4641" t="str">
            <v>XL Specialty Insurance Company (D873) P30616001: Minimum Capital (Margin) Required (line 59 / 1.5)</v>
          </cell>
          <cell r="B4641" t="str">
            <v>XL Specialty Insurance Company (D873)</v>
          </cell>
          <cell r="C4641" t="str">
            <v>P30616001: Minimum Capital (Margin) Required (line 59 / 1.5)</v>
          </cell>
          <cell r="D4641">
            <v>92378</v>
          </cell>
          <cell r="E4641">
            <v>117527</v>
          </cell>
          <cell r="F4641">
            <v>134050</v>
          </cell>
          <cell r="G4641">
            <v>179128</v>
          </cell>
          <cell r="H4641">
            <v>206640</v>
          </cell>
        </row>
        <row r="4642">
          <cell r="A4642" t="str">
            <v>XL Specialty Insurance Company (D873) P30616801: Total Capital (Margin) Required at Target : Specify</v>
          </cell>
          <cell r="B4642" t="str">
            <v>XL Specialty Insurance Company (D873)</v>
          </cell>
          <cell r="C4642" t="str">
            <v>P30616801: Total Capital (Margin) Required at Target : Specify</v>
          </cell>
          <cell r="D4642">
            <v>0</v>
          </cell>
          <cell r="E4642">
            <v>0</v>
          </cell>
          <cell r="F4642">
            <v>0</v>
          </cell>
          <cell r="G4642">
            <v>0</v>
          </cell>
          <cell r="H4642">
            <v>0</v>
          </cell>
        </row>
        <row r="4643">
          <cell r="A4643" t="str">
            <v>XL Specialty Insurance Company (D873) P30616901: Total minimum capital (margin) required</v>
          </cell>
          <cell r="B4643" t="str">
            <v>XL Specialty Insurance Company (D873)</v>
          </cell>
          <cell r="C4643" t="str">
            <v>P30616901: Total minimum capital (margin) required</v>
          </cell>
          <cell r="D4643">
            <v>92378</v>
          </cell>
          <cell r="E4643">
            <v>117527</v>
          </cell>
          <cell r="F4643">
            <v>134050</v>
          </cell>
          <cell r="G4643">
            <v>179128</v>
          </cell>
          <cell r="H4643">
            <v>206640</v>
          </cell>
        </row>
        <row r="4644">
          <cell r="A4644" t="str">
            <v>XL Specialty Insurance Company (D873) P30617901: Excess Capital (Net Assets Available) over Minimum Capital (Margin) Required</v>
          </cell>
          <cell r="B4644" t="str">
            <v>XL Specialty Insurance Company (D873)</v>
          </cell>
          <cell r="C4644" t="str">
            <v>P30617901: Excess Capital (Net Assets Available) over Minimum Capital (Margin) Required</v>
          </cell>
          <cell r="D4644">
            <v>234335</v>
          </cell>
          <cell r="E4644">
            <v>300338</v>
          </cell>
          <cell r="F4644">
            <v>241607</v>
          </cell>
          <cell r="G4644">
            <v>379053</v>
          </cell>
          <cell r="H4644">
            <v>368164</v>
          </cell>
        </row>
        <row r="4645">
          <cell r="A4645" t="str">
            <v>XL Specialty Insurance Company (D873) P30619001: Ratio (Line 09 or line 19 as a % of line 69)</v>
          </cell>
          <cell r="B4645" t="str">
            <v>XL Specialty Insurance Company (D873)</v>
          </cell>
          <cell r="C4645" t="str">
            <v>P30619001: Ratio (Line 09 or line 19 as a % of line 69)</v>
          </cell>
          <cell r="D4645">
            <v>353.67</v>
          </cell>
          <cell r="E4645">
            <v>355.55</v>
          </cell>
          <cell r="F4645">
            <v>280.24</v>
          </cell>
          <cell r="G4645">
            <v>311.61</v>
          </cell>
          <cell r="H4645">
            <v>278.17</v>
          </cell>
        </row>
        <row r="4646">
          <cell r="A4646" t="str">
            <v>Zurich Insurance Company Ltd (D875) P20100101: Cash and Cash Equivalents</v>
          </cell>
          <cell r="B4646" t="str">
            <v>Zurich Insurance Company Ltd (D875)</v>
          </cell>
          <cell r="C4646" t="str">
            <v>P20100101: Cash and Cash Equivalents</v>
          </cell>
          <cell r="D4646">
            <v>103174</v>
          </cell>
          <cell r="E4646">
            <v>96791</v>
          </cell>
          <cell r="F4646">
            <v>50269</v>
          </cell>
          <cell r="G4646">
            <v>88286</v>
          </cell>
          <cell r="H4646">
            <v>156349</v>
          </cell>
        </row>
        <row r="4647">
          <cell r="A4647" t="str">
            <v>Zurich Insurance Company Ltd (D875) P20101901: Total Investments</v>
          </cell>
          <cell r="B4647" t="str">
            <v>Zurich Insurance Company Ltd (D875)</v>
          </cell>
          <cell r="C4647" t="str">
            <v>P20101901: Total Investments</v>
          </cell>
          <cell r="D4647">
            <v>2540646</v>
          </cell>
          <cell r="E4647">
            <v>2402261</v>
          </cell>
          <cell r="F4647">
            <v>2419124</v>
          </cell>
          <cell r="G4647">
            <v>2464884</v>
          </cell>
          <cell r="H4647">
            <v>2462744</v>
          </cell>
        </row>
        <row r="4648">
          <cell r="A4648" t="str">
            <v>Zurich Insurance Company Ltd (D875) P20108901: TOTAL ASSETS</v>
          </cell>
          <cell r="B4648" t="str">
            <v>Zurich Insurance Company Ltd (D875)</v>
          </cell>
          <cell r="C4648" t="str">
            <v>P20108901: TOTAL ASSETS</v>
          </cell>
          <cell r="D4648">
            <v>3747168</v>
          </cell>
          <cell r="E4648">
            <v>3914849</v>
          </cell>
          <cell r="F4648">
            <v>4062658</v>
          </cell>
          <cell r="G4648">
            <v>4102806</v>
          </cell>
          <cell r="H4648">
            <v>4387231</v>
          </cell>
        </row>
        <row r="4649">
          <cell r="A4649" t="str">
            <v>Zurich Insurance Company Ltd (D875) P20108902: TOTAL ASSETS - Vested</v>
          </cell>
          <cell r="B4649" t="str">
            <v>Zurich Insurance Company Ltd (D875)</v>
          </cell>
          <cell r="C4649" t="str">
            <v>P20108902: TOTAL ASSETS - Vested</v>
          </cell>
          <cell r="D4649">
            <v>2580271</v>
          </cell>
          <cell r="E4649">
            <v>2433817</v>
          </cell>
          <cell r="F4649">
            <v>2445574</v>
          </cell>
          <cell r="G4649">
            <v>2485959</v>
          </cell>
          <cell r="H4649">
            <v>2516924</v>
          </cell>
        </row>
        <row r="4650">
          <cell r="A4650" t="str">
            <v>Zurich Insurance Company Ltd (D875) P20201201: Unearned Premiums</v>
          </cell>
          <cell r="B4650" t="str">
            <v>Zurich Insurance Company Ltd (D875)</v>
          </cell>
          <cell r="C4650" t="str">
            <v>P20201201: Unearned Premiums</v>
          </cell>
          <cell r="D4650">
            <v>417644</v>
          </cell>
          <cell r="E4650">
            <v>410931</v>
          </cell>
          <cell r="F4650">
            <v>499691</v>
          </cell>
          <cell r="G4650">
            <v>572128</v>
          </cell>
          <cell r="H4650">
            <v>654013</v>
          </cell>
        </row>
        <row r="4651">
          <cell r="A4651" t="str">
            <v>Zurich Insurance Company Ltd (D875) P20201301: Unpaid Claims &amp; Exp</v>
          </cell>
          <cell r="B4651" t="str">
            <v>Zurich Insurance Company Ltd (D875)</v>
          </cell>
          <cell r="C4651" t="str">
            <v>P20201301: Unpaid Claims &amp; Exp</v>
          </cell>
          <cell r="D4651">
            <v>2108012</v>
          </cell>
          <cell r="E4651">
            <v>2303939</v>
          </cell>
          <cell r="F4651">
            <v>2264399</v>
          </cell>
          <cell r="G4651">
            <v>2120464</v>
          </cell>
          <cell r="H4651">
            <v>2142548</v>
          </cell>
        </row>
        <row r="4652">
          <cell r="A4652" t="str">
            <v>Zurich Insurance Company Ltd (D875) P20202901: TOTAL LIABILITIES</v>
          </cell>
          <cell r="B4652" t="str">
            <v>Zurich Insurance Company Ltd (D875)</v>
          </cell>
          <cell r="C4652" t="str">
            <v>P20202901: TOTAL LIABILITIES</v>
          </cell>
          <cell r="D4652">
            <v>2707752</v>
          </cell>
          <cell r="E4652">
            <v>2993506</v>
          </cell>
          <cell r="F4652">
            <v>3106643</v>
          </cell>
          <cell r="G4652">
            <v>3080737</v>
          </cell>
          <cell r="H4652">
            <v>3253078</v>
          </cell>
        </row>
        <row r="4653">
          <cell r="A4653" t="str">
            <v>Zurich Insurance Company Ltd (D875) P20204901: TOTAL EQUITY</v>
          </cell>
          <cell r="B4653" t="str">
            <v>Zurich Insurance Company Ltd (D875)</v>
          </cell>
          <cell r="C4653" t="str">
            <v>P20204901: TOTAL EQUITY</v>
          </cell>
        </row>
        <row r="4654">
          <cell r="A4654" t="str">
            <v>Zurich Insurance Company Ltd (D875) P20206901: Total Head Office Account, Reserves and AOCI</v>
          </cell>
          <cell r="B4654" t="str">
            <v>Zurich Insurance Company Ltd (D875)</v>
          </cell>
          <cell r="C4654" t="str">
            <v>P20206901: Total Head Office Account, Reserves and AOCI</v>
          </cell>
          <cell r="D4654">
            <v>1039416</v>
          </cell>
          <cell r="E4654">
            <v>921343</v>
          </cell>
          <cell r="F4654">
            <v>956015</v>
          </cell>
          <cell r="G4654">
            <v>1022069</v>
          </cell>
          <cell r="H4654">
            <v>1134153</v>
          </cell>
        </row>
        <row r="4655">
          <cell r="A4655" t="str">
            <v>Zurich Insurance Company Ltd (D875) P20300101: Direct Written Premiums</v>
          </cell>
          <cell r="B4655" t="str">
            <v>Zurich Insurance Company Ltd (D875)</v>
          </cell>
          <cell r="C4655" t="str">
            <v>P20300101: Direct Written Premiums</v>
          </cell>
          <cell r="D4655">
            <v>583652</v>
          </cell>
          <cell r="E4655">
            <v>590120</v>
          </cell>
          <cell r="F4655">
            <v>768837</v>
          </cell>
          <cell r="G4655">
            <v>1022681</v>
          </cell>
          <cell r="H4655">
            <v>1003085</v>
          </cell>
        </row>
        <row r="4656">
          <cell r="A4656" t="str">
            <v>Zurich Insurance Company Ltd (D875) P20300201: Reinsurance Assumed</v>
          </cell>
          <cell r="B4656" t="str">
            <v>Zurich Insurance Company Ltd (D875)</v>
          </cell>
          <cell r="C4656" t="str">
            <v>P20300201: Reinsurance Assumed</v>
          </cell>
          <cell r="D4656">
            <v>199842</v>
          </cell>
          <cell r="E4656">
            <v>240340</v>
          </cell>
          <cell r="F4656">
            <v>240481</v>
          </cell>
          <cell r="G4656">
            <v>180969</v>
          </cell>
          <cell r="H4656">
            <v>43977</v>
          </cell>
        </row>
        <row r="4657">
          <cell r="A4657" t="str">
            <v>Zurich Insurance Company Ltd (D875) P20300301: Reinsurance Ceded</v>
          </cell>
          <cell r="B4657" t="str">
            <v>Zurich Insurance Company Ltd (D875)</v>
          </cell>
          <cell r="C4657" t="str">
            <v>P20300301: Reinsurance Ceded</v>
          </cell>
          <cell r="D4657">
            <v>382938</v>
          </cell>
          <cell r="E4657">
            <v>503591</v>
          </cell>
          <cell r="F4657">
            <v>568666</v>
          </cell>
          <cell r="G4657">
            <v>645966</v>
          </cell>
          <cell r="H4657">
            <v>517973</v>
          </cell>
        </row>
        <row r="4658">
          <cell r="A4658" t="str">
            <v>Zurich Insurance Company Ltd (D875) P20300401: Net Premiums Written</v>
          </cell>
          <cell r="B4658" t="str">
            <v>Zurich Insurance Company Ltd (D875)</v>
          </cell>
          <cell r="C4658" t="str">
            <v>P20300401: Net Premiums Written</v>
          </cell>
          <cell r="D4658">
            <v>400556</v>
          </cell>
          <cell r="E4658">
            <v>326869</v>
          </cell>
          <cell r="F4658">
            <v>440652</v>
          </cell>
          <cell r="G4658">
            <v>557684</v>
          </cell>
          <cell r="H4658">
            <v>529089</v>
          </cell>
        </row>
        <row r="4659">
          <cell r="A4659" t="str">
            <v>Zurich Insurance Company Ltd (D875) P20300601: Net Premiums Earned</v>
          </cell>
          <cell r="B4659" t="str">
            <v>Zurich Insurance Company Ltd (D875)</v>
          </cell>
          <cell r="C4659" t="str">
            <v>P20300601: Net Premiums Earned</v>
          </cell>
          <cell r="D4659">
            <v>474557</v>
          </cell>
          <cell r="E4659">
            <v>352891</v>
          </cell>
          <cell r="F4659">
            <v>381752</v>
          </cell>
          <cell r="G4659">
            <v>494816</v>
          </cell>
          <cell r="H4659">
            <v>445492</v>
          </cell>
        </row>
        <row r="4660">
          <cell r="A4660" t="str">
            <v>Zurich Insurance Company Ltd (D875) P20306201: Gross Claims and Adjustment Expenses</v>
          </cell>
          <cell r="B4660" t="str">
            <v>Zurich Insurance Company Ltd (D875)</v>
          </cell>
          <cell r="C4660" t="str">
            <v>P20306201: Gross Claims and Adjustment Expenses</v>
          </cell>
          <cell r="D4660">
            <v>401269</v>
          </cell>
          <cell r="E4660">
            <v>1191882</v>
          </cell>
          <cell r="F4660">
            <v>774982</v>
          </cell>
          <cell r="G4660">
            <v>596999</v>
          </cell>
          <cell r="H4660">
            <v>397437</v>
          </cell>
        </row>
        <row r="4661">
          <cell r="A4661" t="str">
            <v>Zurich Insurance Company Ltd (D875) P20301001: Net Claims and Adj. Exp.</v>
          </cell>
          <cell r="B4661" t="str">
            <v>Zurich Insurance Company Ltd (D875)</v>
          </cell>
          <cell r="C4661" t="str">
            <v>P20301001: Net Claims and Adj. Exp.</v>
          </cell>
          <cell r="D4661">
            <v>287209</v>
          </cell>
          <cell r="E4661">
            <v>365115</v>
          </cell>
          <cell r="F4661">
            <v>283087</v>
          </cell>
          <cell r="G4661">
            <v>377132</v>
          </cell>
          <cell r="H4661">
            <v>191088</v>
          </cell>
        </row>
        <row r="4662">
          <cell r="A4662" t="str">
            <v>Zurich Insurance Company Ltd (D875) P20300901: Total Underwriting Revenue</v>
          </cell>
          <cell r="B4662" t="str">
            <v>Zurich Insurance Company Ltd (D875)</v>
          </cell>
          <cell r="C4662" t="str">
            <v>P20300901: Total Underwriting Revenue</v>
          </cell>
          <cell r="D4662">
            <v>479119</v>
          </cell>
          <cell r="E4662">
            <v>358915</v>
          </cell>
          <cell r="F4662">
            <v>387314</v>
          </cell>
          <cell r="G4662">
            <v>499989</v>
          </cell>
          <cell r="H4662">
            <v>449717</v>
          </cell>
        </row>
        <row r="4663">
          <cell r="A4663" t="str">
            <v>Zurich Insurance Company Ltd (D875) P20306601: Gross Commissions</v>
          </cell>
          <cell r="B4663" t="str">
            <v>Zurich Insurance Company Ltd (D875)</v>
          </cell>
          <cell r="C4663" t="str">
            <v>P20306601: Gross Commissions</v>
          </cell>
          <cell r="D4663">
            <v>64447</v>
          </cell>
          <cell r="E4663">
            <v>59493</v>
          </cell>
          <cell r="F4663">
            <v>66649</v>
          </cell>
          <cell r="G4663">
            <v>80794</v>
          </cell>
          <cell r="H4663">
            <v>84863</v>
          </cell>
        </row>
        <row r="4664">
          <cell r="A4664" t="str">
            <v>Zurich Insurance Company Ltd (D875) P20306801: Ceded Commissions</v>
          </cell>
          <cell r="B4664" t="str">
            <v>Zurich Insurance Company Ltd (D875)</v>
          </cell>
          <cell r="C4664" t="str">
            <v>P20306801: Ceded Commissions</v>
          </cell>
          <cell r="D4664">
            <v>43718</v>
          </cell>
          <cell r="E4664">
            <v>53122</v>
          </cell>
          <cell r="F4664">
            <v>70824</v>
          </cell>
          <cell r="G4664">
            <v>78991</v>
          </cell>
          <cell r="H4664">
            <v>82357</v>
          </cell>
        </row>
        <row r="4665">
          <cell r="A4665" t="str">
            <v>Zurich Insurance Company Ltd (D875) P20301601: General Exp.s</v>
          </cell>
          <cell r="B4665" t="str">
            <v>Zurich Insurance Company Ltd (D875)</v>
          </cell>
          <cell r="C4665" t="str">
            <v>P20301601: General Exp.s</v>
          </cell>
          <cell r="D4665">
            <v>46937</v>
          </cell>
          <cell r="E4665">
            <v>42401</v>
          </cell>
          <cell r="F4665">
            <v>40340</v>
          </cell>
          <cell r="G4665">
            <v>46001</v>
          </cell>
          <cell r="H4665">
            <v>37110</v>
          </cell>
        </row>
        <row r="4666">
          <cell r="A4666" t="str">
            <v>Zurich Insurance Company Ltd (D875) P20301901: Total Claims and Exp.s</v>
          </cell>
          <cell r="B4666" t="str">
            <v>Zurich Insurance Company Ltd (D875)</v>
          </cell>
          <cell r="C4666" t="str">
            <v>P20301901: Total Claims and Exp.s</v>
          </cell>
          <cell r="D4666">
            <v>422760</v>
          </cell>
          <cell r="E4666">
            <v>475728</v>
          </cell>
          <cell r="F4666">
            <v>384652</v>
          </cell>
          <cell r="G4666">
            <v>500304</v>
          </cell>
          <cell r="H4666">
            <v>299206</v>
          </cell>
        </row>
        <row r="4667">
          <cell r="A4667" t="str">
            <v>Zurich Insurance Company Ltd (D875) P20302901: Underwriting Income</v>
          </cell>
          <cell r="B4667" t="str">
            <v>Zurich Insurance Company Ltd (D875)</v>
          </cell>
          <cell r="C4667" t="str">
            <v>P20302901: Underwriting Income</v>
          </cell>
          <cell r="D4667">
            <v>56359</v>
          </cell>
          <cell r="E4667">
            <v>-116813</v>
          </cell>
          <cell r="F4667">
            <v>2662</v>
          </cell>
          <cell r="G4667">
            <v>-315</v>
          </cell>
          <cell r="H4667">
            <v>150511</v>
          </cell>
        </row>
        <row r="4668">
          <cell r="A4668" t="str">
            <v>Zurich Insurance Company Ltd (D875) P20303901: Net Investment Income</v>
          </cell>
          <cell r="B4668" t="str">
            <v>Zurich Insurance Company Ltd (D875)</v>
          </cell>
          <cell r="C4668" t="str">
            <v>P20303901: Net Investment Income</v>
          </cell>
          <cell r="D4668">
            <v>49082</v>
          </cell>
          <cell r="E4668">
            <v>43545</v>
          </cell>
          <cell r="F4668">
            <v>52277</v>
          </cell>
          <cell r="G4668">
            <v>69199</v>
          </cell>
          <cell r="H4668">
            <v>34970</v>
          </cell>
        </row>
        <row r="4669">
          <cell r="A4669" t="str">
            <v>Zurich Insurance Company Ltd (D875) P20308901: NET INCOME</v>
          </cell>
          <cell r="B4669" t="str">
            <v>Zurich Insurance Company Ltd (D875)</v>
          </cell>
          <cell r="C4669" t="str">
            <v>P20308901: NET INCOME</v>
          </cell>
          <cell r="D4669">
            <v>62878</v>
          </cell>
          <cell r="E4669">
            <v>-43446</v>
          </cell>
          <cell r="F4669">
            <v>36080</v>
          </cell>
          <cell r="G4669">
            <v>48799</v>
          </cell>
          <cell r="H4669">
            <v>137754</v>
          </cell>
        </row>
        <row r="4670">
          <cell r="A4670" t="str">
            <v>Zurich Insurance Company Ltd (D875) P20451101: Transfers from (to) Head Office - Subtotal</v>
          </cell>
          <cell r="B4670" t="str">
            <v>Zurich Insurance Company Ltd (D875)</v>
          </cell>
          <cell r="C4670" t="str">
            <v>P20451101: Transfers from (to) Head Office - Subtotal</v>
          </cell>
          <cell r="D4670">
            <v>132</v>
          </cell>
          <cell r="E4670">
            <v>-69954</v>
          </cell>
          <cell r="F4670">
            <v>-33211</v>
          </cell>
          <cell r="G4670">
            <v>-29630</v>
          </cell>
          <cell r="H4670">
            <v>70</v>
          </cell>
        </row>
        <row r="4671">
          <cell r="A4671" t="str">
            <v>Zurich Insurance Company Ltd (D875) P20452001: Advances (Returns)</v>
          </cell>
          <cell r="B4671" t="str">
            <v>Zurich Insurance Company Ltd (D875)</v>
          </cell>
          <cell r="C4671" t="str">
            <v>P20452001: Advances (Returns)</v>
          </cell>
          <cell r="D4671">
            <v>132</v>
          </cell>
          <cell r="E4671">
            <v>-69954</v>
          </cell>
          <cell r="F4671">
            <v>-30538</v>
          </cell>
          <cell r="G4671">
            <v>-29630</v>
          </cell>
          <cell r="H4671">
            <v>70</v>
          </cell>
        </row>
        <row r="4672">
          <cell r="A4672" t="str">
            <v>Zurich Insurance Company Ltd (D875) P30610101: Capital available</v>
          </cell>
          <cell r="B4672" t="str">
            <v>Zurich Insurance Company Ltd (D875)</v>
          </cell>
          <cell r="C4672" t="str">
            <v>P30610101: Capital available</v>
          </cell>
        </row>
        <row r="4673">
          <cell r="A4673" t="str">
            <v>Zurich Insurance Company Ltd (D875) P30610901: Total Capital Available</v>
          </cell>
          <cell r="B4673" t="str">
            <v>Zurich Insurance Company Ltd (D875)</v>
          </cell>
          <cell r="C4673" t="str">
            <v>P30610901: Total Capital Available</v>
          </cell>
        </row>
        <row r="4674">
          <cell r="A4674" t="str">
            <v>Zurich Insurance Company Ltd (D875) P30611101: Net Assets Available</v>
          </cell>
          <cell r="B4674" t="str">
            <v>Zurich Insurance Company Ltd (D875)</v>
          </cell>
          <cell r="C4674" t="str">
            <v>P30611101: Net Assets Available</v>
          </cell>
          <cell r="D4674">
            <v>836104</v>
          </cell>
          <cell r="E4674">
            <v>703018</v>
          </cell>
          <cell r="F4674">
            <v>716762</v>
          </cell>
          <cell r="G4674">
            <v>793532</v>
          </cell>
          <cell r="H4674">
            <v>860208</v>
          </cell>
        </row>
        <row r="4675">
          <cell r="A4675" t="str">
            <v>Zurich Insurance Company Ltd (D875) P30611901: Total Net Assets Available</v>
          </cell>
          <cell r="B4675" t="str">
            <v>Zurich Insurance Company Ltd (D875)</v>
          </cell>
          <cell r="C4675" t="str">
            <v>P30611901: Total Net Assets Available</v>
          </cell>
          <cell r="D4675">
            <v>836104</v>
          </cell>
          <cell r="E4675">
            <v>703018</v>
          </cell>
          <cell r="F4675">
            <v>716762</v>
          </cell>
          <cell r="G4675">
            <v>793532</v>
          </cell>
          <cell r="H4675">
            <v>860208</v>
          </cell>
        </row>
        <row r="4676">
          <cell r="A4676" t="str">
            <v>Zurich Insurance Company Ltd (D875) P30615901: Total Capital (Margin) Required at Target</v>
          </cell>
          <cell r="B4676" t="str">
            <v>Zurich Insurance Company Ltd (D875)</v>
          </cell>
          <cell r="C4676" t="str">
            <v>P30615901: Total Capital (Margin) Required at Target</v>
          </cell>
          <cell r="D4676">
            <v>440057</v>
          </cell>
          <cell r="E4676">
            <v>414072</v>
          </cell>
          <cell r="F4676">
            <v>422168</v>
          </cell>
          <cell r="G4676">
            <v>459926</v>
          </cell>
          <cell r="H4676">
            <v>468986</v>
          </cell>
        </row>
        <row r="4677">
          <cell r="A4677" t="str">
            <v>Zurich Insurance Company Ltd (D875) P30616001: Minimum Capital (Margin) Required (line 59 / 1.5)</v>
          </cell>
          <cell r="B4677" t="str">
            <v>Zurich Insurance Company Ltd (D875)</v>
          </cell>
          <cell r="C4677" t="str">
            <v>P30616001: Minimum Capital (Margin) Required (line 59 / 1.5)</v>
          </cell>
          <cell r="D4677">
            <v>293371</v>
          </cell>
          <cell r="E4677">
            <v>276048</v>
          </cell>
          <cell r="F4677">
            <v>281445</v>
          </cell>
          <cell r="G4677">
            <v>306617</v>
          </cell>
          <cell r="H4677">
            <v>312657</v>
          </cell>
        </row>
        <row r="4678">
          <cell r="A4678" t="str">
            <v>Zurich Insurance Company Ltd (D875) P30616801: Total Capital (Margin) Required at Target : Specify</v>
          </cell>
          <cell r="B4678" t="str">
            <v>Zurich Insurance Company Ltd (D875)</v>
          </cell>
          <cell r="C4678" t="str">
            <v>P30616801: Total Capital (Margin) Required at Target : Specify</v>
          </cell>
          <cell r="D4678">
            <v>0</v>
          </cell>
          <cell r="E4678">
            <v>0</v>
          </cell>
          <cell r="F4678">
            <v>0</v>
          </cell>
          <cell r="G4678">
            <v>0</v>
          </cell>
          <cell r="H4678">
            <v>0</v>
          </cell>
        </row>
        <row r="4679">
          <cell r="A4679" t="str">
            <v>Zurich Insurance Company Ltd (D875) P30616901: Total minimum capital (margin) required</v>
          </cell>
          <cell r="B4679" t="str">
            <v>Zurich Insurance Company Ltd (D875)</v>
          </cell>
          <cell r="C4679" t="str">
            <v>P30616901: Total minimum capital (margin) required</v>
          </cell>
          <cell r="D4679">
            <v>293371</v>
          </cell>
          <cell r="E4679">
            <v>276048</v>
          </cell>
          <cell r="F4679">
            <v>281445</v>
          </cell>
          <cell r="G4679">
            <v>306617</v>
          </cell>
          <cell r="H4679">
            <v>312657</v>
          </cell>
        </row>
        <row r="4680">
          <cell r="A4680" t="str">
            <v>Zurich Insurance Company Ltd (D875) P30617901: Excess Capital (Net Assets Available) over Minimum Capital (Margin) Required</v>
          </cell>
          <cell r="B4680" t="str">
            <v>Zurich Insurance Company Ltd (D875)</v>
          </cell>
          <cell r="C4680" t="str">
            <v>P30617901: Excess Capital (Net Assets Available) over Minimum Capital (Margin) Required</v>
          </cell>
          <cell r="D4680">
            <v>542733</v>
          </cell>
          <cell r="E4680">
            <v>426970</v>
          </cell>
          <cell r="F4680">
            <v>435317</v>
          </cell>
          <cell r="G4680">
            <v>486915</v>
          </cell>
          <cell r="H4680">
            <v>547551</v>
          </cell>
        </row>
        <row r="4681">
          <cell r="A4681" t="str">
            <v>Zurich Insurance Company Ltd (D875) P30619001: Ratio (Line 09 or line 19 as a % of line 69)</v>
          </cell>
          <cell r="B4681" t="str">
            <v>Zurich Insurance Company Ltd (D875)</v>
          </cell>
          <cell r="C4681" t="str">
            <v>P30619001: Ratio (Line 09 or line 19 as a % of line 69)</v>
          </cell>
          <cell r="D4681">
            <v>285</v>
          </cell>
          <cell r="E4681">
            <v>254.67</v>
          </cell>
          <cell r="F4681">
            <v>254.67</v>
          </cell>
          <cell r="G4681">
            <v>258.8</v>
          </cell>
          <cell r="H4681">
            <v>275.13</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36E5C-9532-4BD9-87A3-191BB604E609}">
  <dimension ref="A1:D16"/>
  <sheetViews>
    <sheetView tabSelected="1" zoomScale="130" zoomScaleNormal="130" workbookViewId="0"/>
  </sheetViews>
  <sheetFormatPr defaultColWidth="0" defaultRowHeight="15" customHeight="1" zeroHeight="1" x14ac:dyDescent="0.3"/>
  <cols>
    <col min="1" max="1" width="29.33203125" style="24" customWidth="1"/>
    <col min="2" max="2" width="28.33203125" style="24" customWidth="1"/>
    <col min="3" max="4" width="9.109375" customWidth="1"/>
    <col min="5" max="16384" width="9.109375" hidden="1"/>
  </cols>
  <sheetData>
    <row r="1" spans="1:2" ht="28.8" x14ac:dyDescent="0.3">
      <c r="A1" s="22" t="s">
        <v>328</v>
      </c>
      <c r="B1" s="22" t="s">
        <v>329</v>
      </c>
    </row>
    <row r="2" spans="1:2" ht="62.4" x14ac:dyDescent="0.3">
      <c r="A2" s="23" t="s">
        <v>332</v>
      </c>
    </row>
    <row r="3" spans="1:2" ht="33" customHeight="1" x14ac:dyDescent="0.3">
      <c r="A3" s="24" t="s">
        <v>363</v>
      </c>
    </row>
    <row r="4" spans="1:2" ht="27.75" customHeight="1" x14ac:dyDescent="0.3">
      <c r="A4" s="25" t="s">
        <v>330</v>
      </c>
    </row>
    <row r="5" spans="1:2" ht="14.4" x14ac:dyDescent="0.3">
      <c r="A5" s="25" t="s">
        <v>331</v>
      </c>
    </row>
    <row r="6" spans="1:2" ht="14.4" x14ac:dyDescent="0.3">
      <c r="A6" s="26" t="s">
        <v>333</v>
      </c>
    </row>
    <row r="7" spans="1:2" ht="14.4" x14ac:dyDescent="0.3">
      <c r="A7" s="26" t="s">
        <v>334</v>
      </c>
    </row>
    <row r="8" spans="1:2" ht="14.4" x14ac:dyDescent="0.3">
      <c r="A8"/>
    </row>
    <row r="9" spans="1:2" ht="14.4" x14ac:dyDescent="0.3">
      <c r="A9"/>
    </row>
    <row r="10" spans="1:2" ht="14.4" x14ac:dyDescent="0.3">
      <c r="A10"/>
    </row>
    <row r="11" spans="1:2" ht="14.4" x14ac:dyDescent="0.3">
      <c r="A11"/>
    </row>
    <row r="12" spans="1:2" ht="14.4" hidden="1" x14ac:dyDescent="0.3"/>
    <row r="13" spans="1:2" ht="14.4" hidden="1" x14ac:dyDescent="0.3"/>
    <row r="14" spans="1:2" ht="14.4" hidden="1" x14ac:dyDescent="0.3"/>
    <row r="15" spans="1:2" ht="14.4" hidden="1" x14ac:dyDescent="0.3"/>
    <row r="16" spans="1:2" ht="14.4" hidden="1" x14ac:dyDescent="0.3"/>
  </sheetData>
  <sheetProtection algorithmName="SHA-512" hashValue="jQkeErC/FtX+z4WpYMhHWTA4BjfEdNgffPKNYLywS1cmVJtsi2PZsmYyFL6GyZAr/ADCk/ar77FlfPLeaeM2dQ==" saltValue="DV//rqd3Bt5vvW3S8hH6nQ==" spinCount="100000" sheet="1" objects="1" scenarios="1" formatCells="0" formatColumns="0" formatRows="0"/>
  <hyperlinks>
    <hyperlink ref="A4" location="Instructions!A1" display="Instructions" xr:uid="{012961C7-5605-40E9-8E83-54046E322442}"/>
    <hyperlink ref="A5" location="General_Information!A1" display="General_Information" xr:uid="{11C1E81A-EB8D-4CD1-B0DC-ED216A2F19B8}"/>
    <hyperlink ref="A6" location="'FCT Scenarios_Scenarios ESF'!A1" display="FCT Scenarios_Scenarios ESF" xr:uid="{C4A4F27C-0428-46FC-9941-7367E6846C2C}"/>
    <hyperlink ref="A7" location="'Financials_info financieres'!A1" display="Financials_info financieres" xr:uid="{C6124FCF-B8D1-4731-B436-6635E89A639D}"/>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044CE-872A-4E2C-8BC2-02C5447854CE}">
  <sheetPr codeName="Sheet1"/>
  <dimension ref="A1:E114"/>
  <sheetViews>
    <sheetView zoomScaleNormal="100" workbookViewId="0"/>
  </sheetViews>
  <sheetFormatPr defaultColWidth="0" defaultRowHeight="15.6" zeroHeight="1" x14ac:dyDescent="0.3"/>
  <cols>
    <col min="1" max="1" width="91.6640625" style="34" customWidth="1"/>
    <col min="2" max="2" width="9.44140625" style="28" hidden="1" customWidth="1"/>
    <col min="3" max="3" width="80.5546875" style="28" hidden="1" customWidth="1"/>
    <col min="4" max="4" width="16.44140625" style="28" hidden="1" customWidth="1"/>
    <col min="5" max="5" width="13" style="28" hidden="1" customWidth="1"/>
    <col min="6" max="16384" width="9.109375" style="28" hidden="1"/>
  </cols>
  <sheetData>
    <row r="1" spans="1:3" x14ac:dyDescent="0.3">
      <c r="A1" s="27" t="s">
        <v>105</v>
      </c>
    </row>
    <row r="2" spans="1:3" ht="31.2" x14ac:dyDescent="0.3">
      <c r="A2" s="29" t="s">
        <v>121</v>
      </c>
    </row>
    <row r="3" spans="1:3" x14ac:dyDescent="0.3">
      <c r="A3" s="29" t="s">
        <v>206</v>
      </c>
    </row>
    <row r="4" spans="1:3" ht="31.2" x14ac:dyDescent="0.3">
      <c r="A4" s="30" t="s">
        <v>199</v>
      </c>
    </row>
    <row r="5" spans="1:3" x14ac:dyDescent="0.3">
      <c r="A5" s="29" t="s">
        <v>126</v>
      </c>
    </row>
    <row r="6" spans="1:3" s="32" customFormat="1" ht="30" customHeight="1" x14ac:dyDescent="0.3">
      <c r="A6" s="31" t="s">
        <v>207</v>
      </c>
    </row>
    <row r="7" spans="1:3" x14ac:dyDescent="0.3">
      <c r="A7" s="20" t="s">
        <v>112</v>
      </c>
    </row>
    <row r="8" spans="1:3" x14ac:dyDescent="0.3">
      <c r="A8" s="21" t="s">
        <v>132</v>
      </c>
    </row>
    <row r="9" spans="1:3" ht="30" customHeight="1" x14ac:dyDescent="0.3">
      <c r="A9" s="33" t="s">
        <v>208</v>
      </c>
    </row>
    <row r="10" spans="1:3" ht="32.25" customHeight="1" x14ac:dyDescent="0.3">
      <c r="A10" s="30" t="s">
        <v>142</v>
      </c>
      <c r="C10" s="34"/>
    </row>
    <row r="11" spans="1:3" ht="45" customHeight="1" x14ac:dyDescent="0.3">
      <c r="A11" s="27" t="s">
        <v>119</v>
      </c>
      <c r="C11" s="34"/>
    </row>
    <row r="12" spans="1:3" x14ac:dyDescent="0.3">
      <c r="A12" s="29" t="s">
        <v>133</v>
      </c>
      <c r="C12" s="34"/>
    </row>
    <row r="13" spans="1:3" x14ac:dyDescent="0.3">
      <c r="A13" s="29" t="s">
        <v>106</v>
      </c>
      <c r="C13" s="34"/>
    </row>
    <row r="14" spans="1:3" x14ac:dyDescent="0.3">
      <c r="A14" s="29" t="s">
        <v>107</v>
      </c>
      <c r="C14" s="34"/>
    </row>
    <row r="15" spans="1:3" x14ac:dyDescent="0.3">
      <c r="A15" s="29" t="s">
        <v>108</v>
      </c>
      <c r="C15" s="34"/>
    </row>
    <row r="16" spans="1:3" x14ac:dyDescent="0.3">
      <c r="A16" s="29" t="s">
        <v>122</v>
      </c>
      <c r="C16" s="34"/>
    </row>
    <row r="17" spans="1:3" x14ac:dyDescent="0.3">
      <c r="A17" s="29" t="s">
        <v>109</v>
      </c>
      <c r="C17" s="34"/>
    </row>
    <row r="18" spans="1:3" ht="45" customHeight="1" x14ac:dyDescent="0.3">
      <c r="A18" s="27" t="s">
        <v>118</v>
      </c>
      <c r="C18" s="34"/>
    </row>
    <row r="19" spans="1:3" x14ac:dyDescent="0.3">
      <c r="A19" s="34" t="s">
        <v>300</v>
      </c>
      <c r="C19" s="34"/>
    </row>
    <row r="20" spans="1:3" x14ac:dyDescent="0.3">
      <c r="A20" s="34" t="s">
        <v>301</v>
      </c>
      <c r="C20" s="34"/>
    </row>
    <row r="21" spans="1:3" x14ac:dyDescent="0.3">
      <c r="A21" s="34" t="s">
        <v>302</v>
      </c>
      <c r="C21" s="34"/>
    </row>
    <row r="22" spans="1:3" ht="23.25" customHeight="1" x14ac:dyDescent="0.3">
      <c r="A22" s="34" t="s">
        <v>303</v>
      </c>
      <c r="C22" s="34"/>
    </row>
    <row r="23" spans="1:3" ht="31.2" x14ac:dyDescent="0.3">
      <c r="A23" s="34" t="s">
        <v>304</v>
      </c>
      <c r="C23" s="34"/>
    </row>
    <row r="24" spans="1:3" x14ac:dyDescent="0.3">
      <c r="A24" s="34" t="s">
        <v>305</v>
      </c>
      <c r="C24" s="34"/>
    </row>
    <row r="25" spans="1:3" ht="31.2" x14ac:dyDescent="0.3">
      <c r="A25" s="34" t="s">
        <v>306</v>
      </c>
      <c r="C25" s="30"/>
    </row>
    <row r="26" spans="1:3" ht="45" customHeight="1" x14ac:dyDescent="0.3">
      <c r="A26" s="27" t="s">
        <v>117</v>
      </c>
      <c r="C26" s="34"/>
    </row>
    <row r="27" spans="1:3" x14ac:dyDescent="0.3">
      <c r="A27" s="29" t="s">
        <v>123</v>
      </c>
      <c r="C27" s="34"/>
    </row>
    <row r="28" spans="1:3" ht="46.8" x14ac:dyDescent="0.3">
      <c r="A28" s="34" t="s">
        <v>124</v>
      </c>
      <c r="C28" s="34"/>
    </row>
    <row r="29" spans="1:3" ht="31.2" x14ac:dyDescent="0.3">
      <c r="A29" s="30" t="s">
        <v>205</v>
      </c>
      <c r="C29" s="34"/>
    </row>
    <row r="30" spans="1:3" ht="31.2" x14ac:dyDescent="0.3">
      <c r="A30" s="30" t="s">
        <v>143</v>
      </c>
      <c r="C30" s="34"/>
    </row>
    <row r="31" spans="1:3" x14ac:dyDescent="0.3">
      <c r="A31" s="29" t="s">
        <v>127</v>
      </c>
      <c r="C31" s="34"/>
    </row>
    <row r="32" spans="1:3" ht="30" customHeight="1" x14ac:dyDescent="0.3">
      <c r="A32" s="31" t="s">
        <v>111</v>
      </c>
      <c r="C32" s="34"/>
    </row>
    <row r="33" spans="1:3" x14ac:dyDescent="0.3">
      <c r="A33" s="29" t="s">
        <v>307</v>
      </c>
      <c r="C33" s="30"/>
    </row>
    <row r="34" spans="1:3" ht="31.2" x14ac:dyDescent="0.3">
      <c r="A34" s="29" t="s">
        <v>308</v>
      </c>
      <c r="C34" s="30"/>
    </row>
    <row r="35" spans="1:3" x14ac:dyDescent="0.3">
      <c r="A35" s="29" t="s">
        <v>309</v>
      </c>
      <c r="C35" s="30"/>
    </row>
    <row r="36" spans="1:3" x14ac:dyDescent="0.3">
      <c r="A36" s="29" t="s">
        <v>134</v>
      </c>
      <c r="C36" s="30"/>
    </row>
    <row r="37" spans="1:3" ht="31.2" x14ac:dyDescent="0.3">
      <c r="A37" s="29" t="s">
        <v>310</v>
      </c>
      <c r="C37" s="35"/>
    </row>
    <row r="38" spans="1:3" ht="31.2" x14ac:dyDescent="0.3">
      <c r="A38" s="29" t="s">
        <v>311</v>
      </c>
      <c r="C38" s="35"/>
    </row>
    <row r="39" spans="1:3" ht="31.2" x14ac:dyDescent="0.3">
      <c r="A39" s="29" t="s">
        <v>144</v>
      </c>
      <c r="C39" s="30"/>
    </row>
    <row r="40" spans="1:3" x14ac:dyDescent="0.3">
      <c r="A40" s="29" t="s">
        <v>312</v>
      </c>
      <c r="C40" s="34"/>
    </row>
    <row r="41" spans="1:3" ht="31.2" x14ac:dyDescent="0.3">
      <c r="A41" s="29" t="s">
        <v>313</v>
      </c>
      <c r="C41" s="30"/>
    </row>
    <row r="42" spans="1:3" ht="30" customHeight="1" x14ac:dyDescent="0.3">
      <c r="A42" s="31" t="s">
        <v>110</v>
      </c>
      <c r="C42" s="30"/>
    </row>
    <row r="43" spans="1:3" ht="31.2" x14ac:dyDescent="0.3">
      <c r="A43" s="34" t="s">
        <v>314</v>
      </c>
      <c r="C43" s="34"/>
    </row>
    <row r="44" spans="1:3" ht="46.8" x14ac:dyDescent="0.3">
      <c r="A44" s="29" t="s">
        <v>338</v>
      </c>
      <c r="C44" s="30"/>
    </row>
    <row r="45" spans="1:3" ht="31.2" x14ac:dyDescent="0.3">
      <c r="A45" s="34" t="s">
        <v>339</v>
      </c>
      <c r="C45" s="34"/>
    </row>
    <row r="46" spans="1:3" x14ac:dyDescent="0.3">
      <c r="A46" s="34" t="s">
        <v>315</v>
      </c>
      <c r="C46" s="34"/>
    </row>
    <row r="47" spans="1:3" ht="31.2" x14ac:dyDescent="0.3">
      <c r="A47" s="34" t="s">
        <v>316</v>
      </c>
      <c r="C47" s="34"/>
    </row>
    <row r="48" spans="1:3" ht="31.2" x14ac:dyDescent="0.3">
      <c r="A48" s="34" t="s">
        <v>342</v>
      </c>
      <c r="C48" s="34"/>
    </row>
    <row r="49" spans="1:3" x14ac:dyDescent="0.3">
      <c r="A49" s="34" t="s">
        <v>343</v>
      </c>
      <c r="C49" s="34"/>
    </row>
    <row r="50" spans="1:3" ht="62.4" x14ac:dyDescent="0.3">
      <c r="A50" s="34" t="s">
        <v>347</v>
      </c>
      <c r="C50" s="34"/>
    </row>
    <row r="51" spans="1:3" ht="46.8" x14ac:dyDescent="0.3">
      <c r="A51" s="34" t="s">
        <v>348</v>
      </c>
      <c r="C51" s="34"/>
    </row>
    <row r="52" spans="1:3" ht="31.2" x14ac:dyDescent="0.3">
      <c r="A52" s="34" t="s">
        <v>317</v>
      </c>
      <c r="C52" s="34"/>
    </row>
    <row r="53" spans="1:3" ht="52.5" customHeight="1" x14ac:dyDescent="0.3">
      <c r="A53" s="31" t="s">
        <v>364</v>
      </c>
      <c r="C53" s="30"/>
    </row>
    <row r="54" spans="1:3" x14ac:dyDescent="0.3">
      <c r="A54" s="29" t="s">
        <v>318</v>
      </c>
      <c r="C54" s="30"/>
    </row>
    <row r="55" spans="1:3" x14ac:dyDescent="0.3">
      <c r="A55" s="29" t="s">
        <v>319</v>
      </c>
      <c r="C55" s="30"/>
    </row>
    <row r="56" spans="1:3" x14ac:dyDescent="0.3">
      <c r="A56" s="29" t="s">
        <v>320</v>
      </c>
      <c r="C56" s="30"/>
    </row>
    <row r="57" spans="1:3" x14ac:dyDescent="0.3">
      <c r="A57" s="29" t="s">
        <v>321</v>
      </c>
      <c r="C57" s="30"/>
    </row>
    <row r="58" spans="1:3" ht="66.75" customHeight="1" x14ac:dyDescent="0.3">
      <c r="A58" s="31" t="s">
        <v>365</v>
      </c>
      <c r="C58" s="30"/>
    </row>
    <row r="59" spans="1:3" x14ac:dyDescent="0.3">
      <c r="A59" s="28" t="s">
        <v>322</v>
      </c>
      <c r="C59" s="30"/>
    </row>
    <row r="60" spans="1:3" x14ac:dyDescent="0.3">
      <c r="A60" s="29" t="s">
        <v>355</v>
      </c>
      <c r="C60" s="30"/>
    </row>
    <row r="61" spans="1:3" x14ac:dyDescent="0.3">
      <c r="A61" s="29" t="s">
        <v>356</v>
      </c>
      <c r="C61" s="34"/>
    </row>
    <row r="62" spans="1:3" ht="31.2" x14ac:dyDescent="0.3">
      <c r="A62" s="34" t="s">
        <v>357</v>
      </c>
      <c r="C62" s="34"/>
    </row>
    <row r="63" spans="1:3" ht="31.2" x14ac:dyDescent="0.3">
      <c r="A63" s="34" t="s">
        <v>358</v>
      </c>
    </row>
    <row r="64" spans="1:3" ht="51" customHeight="1" x14ac:dyDescent="0.3">
      <c r="A64" s="31" t="s">
        <v>366</v>
      </c>
      <c r="C64" s="30"/>
    </row>
    <row r="65" spans="1:5" ht="30" customHeight="1" x14ac:dyDescent="0.3">
      <c r="A65" s="31" t="s">
        <v>125</v>
      </c>
      <c r="C65" s="30"/>
    </row>
    <row r="66" spans="1:5" ht="15.75" customHeight="1" x14ac:dyDescent="0.3">
      <c r="A66" s="23" t="s">
        <v>326</v>
      </c>
      <c r="B66" s="36"/>
      <c r="C66" s="36"/>
      <c r="D66" s="36"/>
      <c r="E66" s="36"/>
    </row>
    <row r="67" spans="1:5" ht="93.6" x14ac:dyDescent="0.3">
      <c r="A67" s="36" t="s">
        <v>323</v>
      </c>
      <c r="B67" s="36"/>
      <c r="C67" s="36"/>
      <c r="D67" s="36"/>
      <c r="E67" s="36"/>
    </row>
    <row r="68" spans="1:5" x14ac:dyDescent="0.3">
      <c r="A68" s="36" t="s">
        <v>324</v>
      </c>
      <c r="B68" s="36"/>
      <c r="C68" s="36"/>
      <c r="D68" s="36"/>
      <c r="E68" s="36"/>
    </row>
    <row r="69" spans="1:5" ht="31.2" x14ac:dyDescent="0.3">
      <c r="A69" s="36" t="s">
        <v>325</v>
      </c>
      <c r="B69" s="36"/>
      <c r="C69" s="36"/>
      <c r="D69" s="36"/>
      <c r="E69" s="36"/>
    </row>
    <row r="70" spans="1:5" ht="45" customHeight="1" x14ac:dyDescent="0.3">
      <c r="A70" s="27" t="s">
        <v>120</v>
      </c>
      <c r="C70" s="34"/>
    </row>
    <row r="71" spans="1:5" ht="31.2" x14ac:dyDescent="0.3">
      <c r="A71" s="29" t="s">
        <v>327</v>
      </c>
      <c r="C71" s="34"/>
    </row>
    <row r="72" spans="1:5" ht="46.8" x14ac:dyDescent="0.3">
      <c r="A72" s="29" t="s">
        <v>362</v>
      </c>
      <c r="C72" s="30"/>
    </row>
    <row r="73" spans="1:5" x14ac:dyDescent="0.3">
      <c r="A73" s="34" t="s">
        <v>155</v>
      </c>
    </row>
    <row r="74" spans="1:5" x14ac:dyDescent="0.3">
      <c r="A74" s="30" t="s">
        <v>126</v>
      </c>
    </row>
    <row r="75" spans="1:5" ht="45" customHeight="1" x14ac:dyDescent="0.3">
      <c r="A75" s="27" t="s">
        <v>116</v>
      </c>
      <c r="C75" s="34"/>
    </row>
    <row r="76" spans="1:5" ht="31.2" x14ac:dyDescent="0.3">
      <c r="A76" s="29" t="s">
        <v>121</v>
      </c>
      <c r="C76" s="34"/>
    </row>
    <row r="77" spans="1:5" hidden="1" x14ac:dyDescent="0.3">
      <c r="A77" s="29"/>
      <c r="C77" s="34"/>
    </row>
    <row r="78" spans="1:5" hidden="1" x14ac:dyDescent="0.3">
      <c r="A78" s="29"/>
      <c r="C78" s="34"/>
    </row>
    <row r="79" spans="1:5" hidden="1" x14ac:dyDescent="0.3">
      <c r="A79" s="29"/>
    </row>
    <row r="80" spans="1:5" hidden="1" x14ac:dyDescent="0.3">
      <c r="A80" s="29"/>
    </row>
    <row r="81" spans="1:1" hidden="1" x14ac:dyDescent="0.3">
      <c r="A81" s="29"/>
    </row>
    <row r="82" spans="1:1" hidden="1" x14ac:dyDescent="0.3">
      <c r="A82" s="29"/>
    </row>
    <row r="83" spans="1:1" hidden="1" x14ac:dyDescent="0.3">
      <c r="A83" s="29"/>
    </row>
    <row r="84" spans="1:1" hidden="1" x14ac:dyDescent="0.3">
      <c r="A84" s="29"/>
    </row>
    <row r="85" spans="1:1" hidden="1" x14ac:dyDescent="0.3">
      <c r="A85" s="29"/>
    </row>
    <row r="86" spans="1:1" hidden="1" x14ac:dyDescent="0.3">
      <c r="A86" s="29"/>
    </row>
    <row r="87" spans="1:1" hidden="1" x14ac:dyDescent="0.3">
      <c r="A87" s="29"/>
    </row>
    <row r="88" spans="1:1" hidden="1" x14ac:dyDescent="0.3">
      <c r="A88" s="29"/>
    </row>
    <row r="89" spans="1:1" hidden="1" x14ac:dyDescent="0.3">
      <c r="A89" s="29"/>
    </row>
    <row r="90" spans="1:1" hidden="1" x14ac:dyDescent="0.3">
      <c r="A90" s="29"/>
    </row>
    <row r="91" spans="1:1" hidden="1" x14ac:dyDescent="0.3">
      <c r="A91" s="29"/>
    </row>
    <row r="92" spans="1:1" hidden="1" x14ac:dyDescent="0.3">
      <c r="A92" s="29"/>
    </row>
    <row r="93" spans="1:1" hidden="1" x14ac:dyDescent="0.3">
      <c r="A93" s="29"/>
    </row>
    <row r="94" spans="1:1" hidden="1" x14ac:dyDescent="0.3">
      <c r="A94" s="29"/>
    </row>
    <row r="95" spans="1:1" hidden="1" x14ac:dyDescent="0.3">
      <c r="A95" s="29"/>
    </row>
    <row r="96" spans="1:1" hidden="1" x14ac:dyDescent="0.3">
      <c r="A96" s="29"/>
    </row>
    <row r="97" spans="1:1" hidden="1" x14ac:dyDescent="0.3">
      <c r="A97" s="29"/>
    </row>
    <row r="98" spans="1:1" hidden="1" x14ac:dyDescent="0.3">
      <c r="A98" s="29"/>
    </row>
    <row r="99" spans="1:1" hidden="1" x14ac:dyDescent="0.3">
      <c r="A99" s="29"/>
    </row>
    <row r="100" spans="1:1" hidden="1" x14ac:dyDescent="0.3">
      <c r="A100" s="29"/>
    </row>
    <row r="101" spans="1:1" hidden="1" x14ac:dyDescent="0.3">
      <c r="A101" s="29"/>
    </row>
    <row r="102" spans="1:1" hidden="1" x14ac:dyDescent="0.3">
      <c r="A102" s="29"/>
    </row>
    <row r="103" spans="1:1" hidden="1" x14ac:dyDescent="0.3">
      <c r="A103" s="29"/>
    </row>
    <row r="104" spans="1:1" hidden="1" x14ac:dyDescent="0.3">
      <c r="A104" s="29"/>
    </row>
    <row r="105" spans="1:1" hidden="1" x14ac:dyDescent="0.3">
      <c r="A105" s="29"/>
    </row>
    <row r="106" spans="1:1" hidden="1" x14ac:dyDescent="0.3">
      <c r="A106" s="29"/>
    </row>
    <row r="107" spans="1:1" hidden="1" x14ac:dyDescent="0.3">
      <c r="A107" s="29"/>
    </row>
    <row r="108" spans="1:1" hidden="1" x14ac:dyDescent="0.3">
      <c r="A108" s="29"/>
    </row>
    <row r="109" spans="1:1" hidden="1" x14ac:dyDescent="0.3">
      <c r="A109" s="29"/>
    </row>
    <row r="110" spans="1:1" hidden="1" x14ac:dyDescent="0.3">
      <c r="A110" s="29"/>
    </row>
    <row r="111" spans="1:1" hidden="1" x14ac:dyDescent="0.3">
      <c r="A111" s="29"/>
    </row>
    <row r="112" spans="1:1" hidden="1" x14ac:dyDescent="0.3">
      <c r="A112" s="29"/>
    </row>
    <row r="113" spans="1:1" hidden="1" x14ac:dyDescent="0.3">
      <c r="A113" s="29"/>
    </row>
    <row r="114" spans="1:1" hidden="1" x14ac:dyDescent="0.3">
      <c r="A114" s="29"/>
    </row>
  </sheetData>
  <sheetProtection algorithmName="SHA-512" hashValue="IgQN2+DOcVBjW31df8Q0WjABozkT3Dor3WQ79nuWg83RGWN4tIncYrognnUxbgvHk9BljgmTyDHxhu6s1mIqLw==" saltValue="FEV4mjTPWEokz3uwmJAkOA==" spinCount="100000" sheet="1" objects="1" scenarios="1" formatCells="0" formatColumns="0" formatRows="0"/>
  <pageMargins left="0.7" right="0.7" top="0.75" bottom="0.75" header="0.3" footer="0.3"/>
  <pageSetup orientation="portrait" r:id="rId1"/>
  <headerFooter>
    <oddFooter>&amp;L&amp;1#&amp;"Calibri"&amp;8&amp;K0000FFAviva: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7B4ED-4059-4CD3-A9C7-9A6AA2D503ED}">
  <sheetPr codeName="Sheet6"/>
  <dimension ref="A1:XFC51"/>
  <sheetViews>
    <sheetView workbookViewId="0"/>
  </sheetViews>
  <sheetFormatPr defaultColWidth="0" defaultRowHeight="14.4" zeroHeight="1" x14ac:dyDescent="0.3"/>
  <cols>
    <col min="1" max="1" width="9.109375" style="48" customWidth="1"/>
    <col min="2" max="2" width="35.33203125" style="39" bestFit="1" customWidth="1"/>
    <col min="3" max="3" width="39.88671875" style="49" customWidth="1"/>
    <col min="4" max="4" width="24.6640625" style="48" customWidth="1"/>
    <col min="5" max="5" width="17.44140625" style="39" customWidth="1"/>
    <col min="6" max="6" width="20.88671875" style="48" customWidth="1"/>
    <col min="7" max="16383" width="8.6640625" style="39" hidden="1"/>
    <col min="16384" max="16384" width="0.109375" style="39" customWidth="1"/>
  </cols>
  <sheetData>
    <row r="1" spans="1:6" ht="15" thickBot="1" x14ac:dyDescent="0.35">
      <c r="A1" s="37" t="s">
        <v>227</v>
      </c>
      <c r="B1" s="37" t="s">
        <v>151</v>
      </c>
      <c r="C1" s="38" t="s">
        <v>152</v>
      </c>
      <c r="D1" s="37" t="s">
        <v>154</v>
      </c>
      <c r="E1" s="37" t="s">
        <v>231</v>
      </c>
      <c r="F1" s="37" t="s">
        <v>153</v>
      </c>
    </row>
    <row r="2" spans="1:6" ht="15.6" x14ac:dyDescent="0.3">
      <c r="A2" s="40" t="s">
        <v>234</v>
      </c>
      <c r="B2" s="40" t="s">
        <v>87</v>
      </c>
      <c r="C2" s="41" t="s">
        <v>102</v>
      </c>
      <c r="D2" s="40"/>
      <c r="E2" s="40" t="s">
        <v>232</v>
      </c>
      <c r="F2" s="14"/>
    </row>
    <row r="3" spans="1:6" ht="15.6" x14ac:dyDescent="0.3">
      <c r="A3" s="42" t="s">
        <v>235</v>
      </c>
      <c r="B3" s="42" t="s">
        <v>87</v>
      </c>
      <c r="C3" s="43" t="s">
        <v>103</v>
      </c>
      <c r="D3" s="42"/>
      <c r="E3" s="42" t="s">
        <v>232</v>
      </c>
      <c r="F3" s="10"/>
    </row>
    <row r="4" spans="1:6" ht="15.6" x14ac:dyDescent="0.3">
      <c r="A4" s="42" t="s">
        <v>236</v>
      </c>
      <c r="B4" s="42" t="s">
        <v>87</v>
      </c>
      <c r="C4" s="43" t="s">
        <v>99</v>
      </c>
      <c r="D4" s="42"/>
      <c r="E4" s="42" t="s">
        <v>232</v>
      </c>
      <c r="F4" s="10"/>
    </row>
    <row r="5" spans="1:6" ht="15.6" x14ac:dyDescent="0.3">
      <c r="A5" s="42" t="s">
        <v>237</v>
      </c>
      <c r="B5" s="42" t="s">
        <v>87</v>
      </c>
      <c r="C5" s="43" t="s">
        <v>100</v>
      </c>
      <c r="D5" s="42"/>
      <c r="E5" s="42" t="s">
        <v>232</v>
      </c>
      <c r="F5" s="10"/>
    </row>
    <row r="6" spans="1:6" ht="15.6" x14ac:dyDescent="0.3">
      <c r="A6" s="42" t="s">
        <v>238</v>
      </c>
      <c r="B6" s="42" t="s">
        <v>87</v>
      </c>
      <c r="C6" s="43" t="s">
        <v>101</v>
      </c>
      <c r="D6" s="42"/>
      <c r="E6" s="42" t="s">
        <v>232</v>
      </c>
      <c r="F6" s="10"/>
    </row>
    <row r="7" spans="1:6" ht="15.6" x14ac:dyDescent="0.3">
      <c r="A7" s="42" t="s">
        <v>239</v>
      </c>
      <c r="B7" s="42" t="s">
        <v>87</v>
      </c>
      <c r="C7" s="43" t="s">
        <v>50</v>
      </c>
      <c r="D7" s="42"/>
      <c r="E7" s="42" t="s">
        <v>232</v>
      </c>
      <c r="F7" s="10"/>
    </row>
    <row r="8" spans="1:6" ht="28.8" x14ac:dyDescent="0.3">
      <c r="A8" s="42" t="s">
        <v>240</v>
      </c>
      <c r="B8" s="42" t="s">
        <v>87</v>
      </c>
      <c r="C8" s="43" t="s">
        <v>51</v>
      </c>
      <c r="D8" s="42"/>
      <c r="E8" s="42" t="s">
        <v>232</v>
      </c>
      <c r="F8" s="10"/>
    </row>
    <row r="9" spans="1:6" ht="15.6" x14ac:dyDescent="0.3">
      <c r="A9" s="44" t="s">
        <v>241</v>
      </c>
      <c r="B9" s="44" t="s">
        <v>87</v>
      </c>
      <c r="C9" s="45" t="s">
        <v>49</v>
      </c>
      <c r="D9" s="44"/>
      <c r="E9" s="44" t="s">
        <v>233</v>
      </c>
      <c r="F9" s="11"/>
    </row>
    <row r="10" spans="1:6" ht="15.6" x14ac:dyDescent="0.3">
      <c r="A10" s="42" t="s">
        <v>242</v>
      </c>
      <c r="B10" s="42" t="s">
        <v>88</v>
      </c>
      <c r="C10" s="43" t="s">
        <v>113</v>
      </c>
      <c r="D10" s="42" t="s">
        <v>61</v>
      </c>
      <c r="E10" s="42" t="s">
        <v>233</v>
      </c>
      <c r="F10" s="13"/>
    </row>
    <row r="11" spans="1:6" ht="15.6" x14ac:dyDescent="0.3">
      <c r="A11" s="42" t="s">
        <v>243</v>
      </c>
      <c r="B11" s="42" t="s">
        <v>88</v>
      </c>
      <c r="C11" s="43" t="s">
        <v>113</v>
      </c>
      <c r="D11" s="42" t="s">
        <v>62</v>
      </c>
      <c r="E11" s="42" t="s">
        <v>233</v>
      </c>
      <c r="F11" s="11"/>
    </row>
    <row r="12" spans="1:6" ht="15.6" x14ac:dyDescent="0.3">
      <c r="A12" s="42" t="s">
        <v>244</v>
      </c>
      <c r="B12" s="42" t="s">
        <v>88</v>
      </c>
      <c r="C12" s="43" t="s">
        <v>113</v>
      </c>
      <c r="D12" s="42" t="s">
        <v>63</v>
      </c>
      <c r="E12" s="42" t="s">
        <v>233</v>
      </c>
      <c r="F12" s="11">
        <v>2025</v>
      </c>
    </row>
    <row r="13" spans="1:6" ht="43.2" x14ac:dyDescent="0.3">
      <c r="A13" s="44" t="s">
        <v>245</v>
      </c>
      <c r="B13" s="44" t="s">
        <v>88</v>
      </c>
      <c r="C13" s="45" t="s">
        <v>114</v>
      </c>
      <c r="D13" s="44"/>
      <c r="E13" s="44" t="s">
        <v>233</v>
      </c>
      <c r="F13" s="11"/>
    </row>
    <row r="14" spans="1:6" ht="15.6" x14ac:dyDescent="0.3">
      <c r="A14" s="42" t="s">
        <v>246</v>
      </c>
      <c r="B14" s="42" t="s">
        <v>89</v>
      </c>
      <c r="C14" s="43" t="s">
        <v>53</v>
      </c>
      <c r="D14" s="42"/>
      <c r="E14" s="42" t="s">
        <v>232</v>
      </c>
      <c r="F14" s="16"/>
    </row>
    <row r="15" spans="1:6" ht="15.6" x14ac:dyDescent="0.3">
      <c r="A15" s="42" t="s">
        <v>247</v>
      </c>
      <c r="B15" s="42" t="s">
        <v>89</v>
      </c>
      <c r="C15" s="43" t="s">
        <v>0</v>
      </c>
      <c r="D15" s="42"/>
      <c r="E15" s="42" t="s">
        <v>232</v>
      </c>
      <c r="F15" s="17"/>
    </row>
    <row r="16" spans="1:6" ht="15.6" x14ac:dyDescent="0.3">
      <c r="A16" s="44" t="s">
        <v>248</v>
      </c>
      <c r="B16" s="44" t="s">
        <v>89</v>
      </c>
      <c r="C16" s="45" t="s">
        <v>1</v>
      </c>
      <c r="D16" s="44"/>
      <c r="E16" s="44" t="s">
        <v>232</v>
      </c>
      <c r="F16" s="18"/>
    </row>
    <row r="17" spans="1:6" ht="15.6" x14ac:dyDescent="0.3">
      <c r="A17" s="42" t="s">
        <v>249</v>
      </c>
      <c r="B17" s="42" t="s">
        <v>4</v>
      </c>
      <c r="C17" s="43" t="s">
        <v>158</v>
      </c>
      <c r="D17" s="42"/>
      <c r="E17" s="42" t="s">
        <v>233</v>
      </c>
      <c r="F17" s="13"/>
    </row>
    <row r="18" spans="1:6" ht="15.6" x14ac:dyDescent="0.3">
      <c r="A18" s="44" t="s">
        <v>250</v>
      </c>
      <c r="B18" s="44" t="s">
        <v>4</v>
      </c>
      <c r="C18" s="45" t="s">
        <v>59</v>
      </c>
      <c r="D18" s="44"/>
      <c r="E18" s="44" t="s">
        <v>232</v>
      </c>
      <c r="F18" s="15"/>
    </row>
    <row r="19" spans="1:6" ht="86.4" x14ac:dyDescent="0.3">
      <c r="A19" s="42" t="s">
        <v>251</v>
      </c>
      <c r="B19" s="42" t="s">
        <v>2</v>
      </c>
      <c r="C19" s="43" t="s">
        <v>86</v>
      </c>
      <c r="D19" s="42"/>
      <c r="E19" s="42" t="s">
        <v>233</v>
      </c>
      <c r="F19" s="13"/>
    </row>
    <row r="20" spans="1:6" ht="28.8" x14ac:dyDescent="0.3">
      <c r="A20" s="42" t="s">
        <v>252</v>
      </c>
      <c r="B20" s="42" t="s">
        <v>2</v>
      </c>
      <c r="C20" s="43" t="s">
        <v>159</v>
      </c>
      <c r="D20" s="42"/>
      <c r="E20" s="42" t="s">
        <v>233</v>
      </c>
      <c r="F20" s="11"/>
    </row>
    <row r="21" spans="1:6" ht="28.8" x14ac:dyDescent="0.3">
      <c r="A21" s="42" t="s">
        <v>253</v>
      </c>
      <c r="B21" s="42" t="s">
        <v>2</v>
      </c>
      <c r="C21" s="43" t="s">
        <v>156</v>
      </c>
      <c r="D21" s="42"/>
      <c r="E21" s="42" t="s">
        <v>233</v>
      </c>
      <c r="F21" s="11"/>
    </row>
    <row r="22" spans="1:6" ht="15.6" x14ac:dyDescent="0.3">
      <c r="A22" s="44" t="s">
        <v>254</v>
      </c>
      <c r="B22" s="44" t="s">
        <v>2</v>
      </c>
      <c r="C22" s="45" t="s">
        <v>12</v>
      </c>
      <c r="D22" s="44"/>
      <c r="E22" s="44" t="s">
        <v>232</v>
      </c>
      <c r="F22" s="15"/>
    </row>
    <row r="23" spans="1:6" ht="15.6" x14ac:dyDescent="0.3">
      <c r="A23" s="42" t="s">
        <v>255</v>
      </c>
      <c r="B23" s="42" t="s">
        <v>5</v>
      </c>
      <c r="C23" s="43" t="s">
        <v>6</v>
      </c>
      <c r="D23" s="42"/>
      <c r="E23" s="42" t="s">
        <v>232</v>
      </c>
      <c r="F23" s="9"/>
    </row>
    <row r="24" spans="1:6" ht="15.6" x14ac:dyDescent="0.3">
      <c r="A24" s="42" t="s">
        <v>256</v>
      </c>
      <c r="B24" s="42" t="s">
        <v>5</v>
      </c>
      <c r="C24" s="43" t="s">
        <v>76</v>
      </c>
      <c r="D24" s="42"/>
      <c r="E24" s="42" t="s">
        <v>232</v>
      </c>
      <c r="F24" s="10"/>
    </row>
    <row r="25" spans="1:6" ht="15.6" x14ac:dyDescent="0.3">
      <c r="A25" s="42" t="s">
        <v>257</v>
      </c>
      <c r="B25" s="42" t="s">
        <v>5</v>
      </c>
      <c r="C25" s="43" t="s">
        <v>165</v>
      </c>
      <c r="D25" s="42"/>
      <c r="E25" s="42" t="s">
        <v>233</v>
      </c>
      <c r="F25" s="11"/>
    </row>
    <row r="26" spans="1:6" ht="15.6" x14ac:dyDescent="0.3">
      <c r="A26" s="42" t="s">
        <v>258</v>
      </c>
      <c r="B26" s="42" t="s">
        <v>5</v>
      </c>
      <c r="C26" s="43" t="s">
        <v>166</v>
      </c>
      <c r="D26" s="42"/>
      <c r="E26" s="42" t="s">
        <v>233</v>
      </c>
      <c r="F26" s="11"/>
    </row>
    <row r="27" spans="1:6" ht="28.8" x14ac:dyDescent="0.3">
      <c r="A27" s="42" t="s">
        <v>259</v>
      </c>
      <c r="B27" s="42" t="s">
        <v>5</v>
      </c>
      <c r="C27" s="43" t="s">
        <v>77</v>
      </c>
      <c r="D27" s="42"/>
      <c r="E27" s="42" t="s">
        <v>233</v>
      </c>
      <c r="F27" s="11"/>
    </row>
    <row r="28" spans="1:6" ht="43.2" x14ac:dyDescent="0.3">
      <c r="A28" s="42" t="s">
        <v>260</v>
      </c>
      <c r="B28" s="42" t="s">
        <v>5</v>
      </c>
      <c r="C28" s="43" t="s">
        <v>157</v>
      </c>
      <c r="D28" s="42"/>
      <c r="E28" s="42" t="s">
        <v>233</v>
      </c>
      <c r="F28" s="11"/>
    </row>
    <row r="29" spans="1:6" ht="15.6" x14ac:dyDescent="0.3">
      <c r="A29" s="44" t="s">
        <v>261</v>
      </c>
      <c r="B29" s="44" t="s">
        <v>5</v>
      </c>
      <c r="C29" s="45" t="s">
        <v>167</v>
      </c>
      <c r="D29" s="44"/>
      <c r="E29" s="44" t="s">
        <v>233</v>
      </c>
      <c r="F29" s="11"/>
    </row>
    <row r="30" spans="1:6" ht="28.8" x14ac:dyDescent="0.3">
      <c r="A30" s="42" t="s">
        <v>262</v>
      </c>
      <c r="B30" s="42" t="s">
        <v>60</v>
      </c>
      <c r="C30" s="43" t="s">
        <v>80</v>
      </c>
      <c r="D30" s="42"/>
      <c r="E30" s="42" t="s">
        <v>233</v>
      </c>
      <c r="F30" s="13"/>
    </row>
    <row r="31" spans="1:6" ht="15.6" x14ac:dyDescent="0.3">
      <c r="A31" s="42" t="s">
        <v>263</v>
      </c>
      <c r="B31" s="42" t="s">
        <v>60</v>
      </c>
      <c r="C31" s="43" t="s">
        <v>78</v>
      </c>
      <c r="D31" s="42" t="str">
        <f>"Actual_"&amp;($F$12-1)</f>
        <v>Actual_2024</v>
      </c>
      <c r="E31" s="42" t="s">
        <v>232</v>
      </c>
      <c r="F31" s="19"/>
    </row>
    <row r="32" spans="1:6" ht="15.6" x14ac:dyDescent="0.3">
      <c r="A32" s="42" t="s">
        <v>264</v>
      </c>
      <c r="B32" s="42" t="s">
        <v>60</v>
      </c>
      <c r="C32" s="43" t="s">
        <v>78</v>
      </c>
      <c r="D32" s="42" t="str">
        <f>"Projected_"&amp;$F$12</f>
        <v>Projected_2025</v>
      </c>
      <c r="E32" s="42" t="s">
        <v>232</v>
      </c>
      <c r="F32" s="19"/>
    </row>
    <row r="33" spans="1:6" ht="15.6" x14ac:dyDescent="0.3">
      <c r="A33" s="42" t="s">
        <v>265</v>
      </c>
      <c r="B33" s="42" t="s">
        <v>60</v>
      </c>
      <c r="C33" s="43" t="s">
        <v>78</v>
      </c>
      <c r="D33" s="42" t="str">
        <f>"Projected_"&amp;$F$12+1</f>
        <v>Projected_2026</v>
      </c>
      <c r="E33" s="42" t="s">
        <v>232</v>
      </c>
      <c r="F33" s="19"/>
    </row>
    <row r="34" spans="1:6" ht="15.6" x14ac:dyDescent="0.3">
      <c r="A34" s="42" t="s">
        <v>266</v>
      </c>
      <c r="B34" s="42" t="s">
        <v>60</v>
      </c>
      <c r="C34" s="43" t="s">
        <v>78</v>
      </c>
      <c r="D34" s="42" t="str">
        <f>"Projected_"&amp;$F$12+2</f>
        <v>Projected_2027</v>
      </c>
      <c r="E34" s="42" t="s">
        <v>232</v>
      </c>
      <c r="F34" s="19"/>
    </row>
    <row r="35" spans="1:6" ht="15.6" x14ac:dyDescent="0.3">
      <c r="A35" s="42" t="s">
        <v>267</v>
      </c>
      <c r="B35" s="42" t="s">
        <v>60</v>
      </c>
      <c r="C35" s="43" t="s">
        <v>79</v>
      </c>
      <c r="D35" s="42" t="str">
        <f>"Actual_"&amp;($F$12-1)</f>
        <v>Actual_2024</v>
      </c>
      <c r="E35" s="42" t="s">
        <v>232</v>
      </c>
      <c r="F35" s="19"/>
    </row>
    <row r="36" spans="1:6" ht="15.6" x14ac:dyDescent="0.3">
      <c r="A36" s="42" t="s">
        <v>268</v>
      </c>
      <c r="B36" s="42" t="s">
        <v>60</v>
      </c>
      <c r="C36" s="43" t="s">
        <v>79</v>
      </c>
      <c r="D36" s="42" t="str">
        <f>"Projected_"&amp;$F$12</f>
        <v>Projected_2025</v>
      </c>
      <c r="E36" s="42" t="s">
        <v>232</v>
      </c>
      <c r="F36" s="19"/>
    </row>
    <row r="37" spans="1:6" ht="15.6" x14ac:dyDescent="0.3">
      <c r="A37" s="42" t="s">
        <v>269</v>
      </c>
      <c r="B37" s="42" t="s">
        <v>60</v>
      </c>
      <c r="C37" s="43" t="s">
        <v>79</v>
      </c>
      <c r="D37" s="42" t="str">
        <f>"Projected_"&amp;$F$12+1</f>
        <v>Projected_2026</v>
      </c>
      <c r="E37" s="42" t="s">
        <v>232</v>
      </c>
      <c r="F37" s="19"/>
    </row>
    <row r="38" spans="1:6" ht="15.6" x14ac:dyDescent="0.3">
      <c r="A38" s="42" t="s">
        <v>270</v>
      </c>
      <c r="B38" s="42" t="s">
        <v>60</v>
      </c>
      <c r="C38" s="43" t="s">
        <v>79</v>
      </c>
      <c r="D38" s="42" t="str">
        <f>"Projected_"&amp;$F$12+2</f>
        <v>Projected_2027</v>
      </c>
      <c r="E38" s="42" t="s">
        <v>232</v>
      </c>
      <c r="F38" s="19"/>
    </row>
    <row r="39" spans="1:6" ht="15.6" x14ac:dyDescent="0.3">
      <c r="A39" s="42" t="s">
        <v>271</v>
      </c>
      <c r="B39" s="42" t="s">
        <v>60</v>
      </c>
      <c r="C39" s="43" t="s">
        <v>272</v>
      </c>
      <c r="D39" s="42" t="str">
        <f>"Actual_"&amp;($F$12-1)</f>
        <v>Actual_2024</v>
      </c>
      <c r="E39" s="42" t="s">
        <v>232</v>
      </c>
      <c r="F39" s="19"/>
    </row>
    <row r="40" spans="1:6" ht="15.6" x14ac:dyDescent="0.3">
      <c r="A40" s="42" t="s">
        <v>273</v>
      </c>
      <c r="B40" s="42" t="s">
        <v>60</v>
      </c>
      <c r="C40" s="43" t="s">
        <v>272</v>
      </c>
      <c r="D40" s="42" t="str">
        <f>"Projected_"&amp;$F$12</f>
        <v>Projected_2025</v>
      </c>
      <c r="E40" s="42" t="s">
        <v>232</v>
      </c>
      <c r="F40" s="19"/>
    </row>
    <row r="41" spans="1:6" ht="15.6" x14ac:dyDescent="0.3">
      <c r="A41" s="42" t="s">
        <v>274</v>
      </c>
      <c r="B41" s="42" t="s">
        <v>60</v>
      </c>
      <c r="C41" s="43" t="s">
        <v>272</v>
      </c>
      <c r="D41" s="42" t="str">
        <f>"Projected_"&amp;$F$12+1</f>
        <v>Projected_2026</v>
      </c>
      <c r="E41" s="42" t="s">
        <v>232</v>
      </c>
      <c r="F41" s="19"/>
    </row>
    <row r="42" spans="1:6" ht="15.6" x14ac:dyDescent="0.3">
      <c r="A42" s="42" t="s">
        <v>275</v>
      </c>
      <c r="B42" s="42" t="s">
        <v>60</v>
      </c>
      <c r="C42" s="43" t="s">
        <v>272</v>
      </c>
      <c r="D42" s="42" t="str">
        <f>"Projected_"&amp;$F$12+2</f>
        <v>Projected_2027</v>
      </c>
      <c r="E42" s="42" t="s">
        <v>232</v>
      </c>
      <c r="F42" s="19"/>
    </row>
    <row r="43" spans="1:6" ht="15.6" x14ac:dyDescent="0.3">
      <c r="A43" s="42" t="s">
        <v>276</v>
      </c>
      <c r="B43" s="42" t="s">
        <v>60</v>
      </c>
      <c r="C43" s="43" t="s">
        <v>277</v>
      </c>
      <c r="D43" s="42" t="str">
        <f>"Actual_"&amp;($F$12-1)</f>
        <v>Actual_2024</v>
      </c>
      <c r="E43" s="42" t="s">
        <v>232</v>
      </c>
      <c r="F43" s="19"/>
    </row>
    <row r="44" spans="1:6" ht="15.6" x14ac:dyDescent="0.3">
      <c r="A44" s="42" t="s">
        <v>278</v>
      </c>
      <c r="B44" s="42" t="s">
        <v>60</v>
      </c>
      <c r="C44" s="43" t="s">
        <v>277</v>
      </c>
      <c r="D44" s="42" t="str">
        <f>"Projected_"&amp;$F$12</f>
        <v>Projected_2025</v>
      </c>
      <c r="E44" s="42" t="s">
        <v>232</v>
      </c>
      <c r="F44" s="19"/>
    </row>
    <row r="45" spans="1:6" ht="15.6" x14ac:dyDescent="0.3">
      <c r="A45" s="42" t="s">
        <v>279</v>
      </c>
      <c r="B45" s="42" t="s">
        <v>60</v>
      </c>
      <c r="C45" s="43" t="s">
        <v>277</v>
      </c>
      <c r="D45" s="42" t="str">
        <f>"Projected_"&amp;$F$12+1</f>
        <v>Projected_2026</v>
      </c>
      <c r="E45" s="42" t="s">
        <v>232</v>
      </c>
      <c r="F45" s="19"/>
    </row>
    <row r="46" spans="1:6" ht="15.6" x14ac:dyDescent="0.3">
      <c r="A46" s="42" t="s">
        <v>280</v>
      </c>
      <c r="B46" s="42" t="s">
        <v>60</v>
      </c>
      <c r="C46" s="43" t="s">
        <v>277</v>
      </c>
      <c r="D46" s="42" t="str">
        <f>"Projected_"&amp;$F$12+2</f>
        <v>Projected_2027</v>
      </c>
      <c r="E46" s="42" t="s">
        <v>232</v>
      </c>
      <c r="F46" s="19"/>
    </row>
    <row r="47" spans="1:6" ht="15.6" x14ac:dyDescent="0.3">
      <c r="A47" s="42" t="s">
        <v>281</v>
      </c>
      <c r="B47" s="42" t="s">
        <v>60</v>
      </c>
      <c r="C47" s="43" t="s">
        <v>282</v>
      </c>
      <c r="D47" s="42" t="str">
        <f>"Actual_"&amp;($F$12-1)</f>
        <v>Actual_2024</v>
      </c>
      <c r="E47" s="42" t="s">
        <v>232</v>
      </c>
      <c r="F47" s="17"/>
    </row>
    <row r="48" spans="1:6" ht="15.6" x14ac:dyDescent="0.3">
      <c r="A48" s="42" t="s">
        <v>283</v>
      </c>
      <c r="B48" s="42" t="s">
        <v>60</v>
      </c>
      <c r="C48" s="43" t="s">
        <v>282</v>
      </c>
      <c r="D48" s="42" t="str">
        <f>"Projected_"&amp;$F$12</f>
        <v>Projected_2025</v>
      </c>
      <c r="E48" s="42" t="s">
        <v>232</v>
      </c>
      <c r="F48" s="17"/>
    </row>
    <row r="49" spans="1:6" ht="15.6" x14ac:dyDescent="0.3">
      <c r="A49" s="42" t="s">
        <v>284</v>
      </c>
      <c r="B49" s="42" t="s">
        <v>60</v>
      </c>
      <c r="C49" s="43" t="s">
        <v>282</v>
      </c>
      <c r="D49" s="42" t="str">
        <f>"Projected_"&amp;$F$12+1</f>
        <v>Projected_2026</v>
      </c>
      <c r="E49" s="42" t="s">
        <v>232</v>
      </c>
      <c r="F49" s="17"/>
    </row>
    <row r="50" spans="1:6" ht="15.6" x14ac:dyDescent="0.3">
      <c r="A50" s="42" t="s">
        <v>285</v>
      </c>
      <c r="B50" s="42" t="s">
        <v>60</v>
      </c>
      <c r="C50" s="43" t="s">
        <v>282</v>
      </c>
      <c r="D50" s="42" t="str">
        <f>"Projected_"&amp;$F$12+2</f>
        <v>Projected_2027</v>
      </c>
      <c r="E50" s="42" t="s">
        <v>232</v>
      </c>
      <c r="F50" s="17"/>
    </row>
    <row r="51" spans="1:6" ht="29.4" thickBot="1" x14ac:dyDescent="0.35">
      <c r="A51" s="46" t="s">
        <v>286</v>
      </c>
      <c r="B51" s="46" t="s">
        <v>60</v>
      </c>
      <c r="C51" s="47" t="s">
        <v>115</v>
      </c>
      <c r="D51" s="46"/>
      <c r="E51" s="46" t="s">
        <v>232</v>
      </c>
      <c r="F51" s="12"/>
    </row>
  </sheetData>
  <sheetProtection algorithmName="SHA-512" hashValue="KXTgL6nildAdYYwjGmM5bRg4kDoC0azMeKeomhUGaF8pzynOt6/fxdxO8gu5+J1CPNVVMGiwVJsTNsf9DD5nNA==" saltValue="2bcwAZT2ZZan6DwJErPsIA==" spinCount="100000" sheet="1" objects="1" scenarios="1" formatCells="0" formatColumns="0" formatRows="0"/>
  <dataValidations count="10">
    <dataValidation type="list" allowBlank="1" showInputMessage="1" showErrorMessage="1" sqref="F9 F17 F19:F21 F27:F30" xr:uid="{E103F499-2B0F-4597-86FB-97C7B131E22E}">
      <formula1>YesNo</formula1>
    </dataValidation>
    <dataValidation type="list" allowBlank="1" showInputMessage="1" showErrorMessage="1" sqref="F10" xr:uid="{FC6C4987-F678-479C-8450-2BFFF3C3E4BC}">
      <formula1>Day</formula1>
    </dataValidation>
    <dataValidation type="list" allowBlank="1" showInputMessage="1" showErrorMessage="1" sqref="F11" xr:uid="{A34041FD-B27A-4D43-BFC8-CA37AA6159BC}">
      <formula1>Month</formula1>
    </dataValidation>
    <dataValidation type="list" allowBlank="1" showInputMessage="1" showErrorMessage="1" sqref="F12" xr:uid="{118B2D4E-5C4F-491D-B446-717E06706650}">
      <formula1>Year</formula1>
    </dataValidation>
    <dataValidation type="list" allowBlank="1" showInputMessage="1" showErrorMessage="1" sqref="F13" xr:uid="{8570B525-B155-4E69-9A20-82464760D179}">
      <formula1>Opinion</formula1>
    </dataValidation>
    <dataValidation type="list" allowBlank="1" showInputMessage="1" showErrorMessage="1" sqref="F25" xr:uid="{DD39C6D1-ED50-4307-B435-9582E181B929}">
      <formula1>FullLimited</formula1>
    </dataValidation>
    <dataValidation type="list" allowBlank="1" showInputMessage="1" showErrorMessage="1" sqref="F26" xr:uid="{A0042F4F-445B-42B0-8040-CA4AE216A308}">
      <formula1>PrePost</formula1>
    </dataValidation>
    <dataValidation type="whole" allowBlank="1" showInputMessage="1" showErrorMessage="1" errorTitle="Invalid entry" error="Positive integer required" sqref="F14:F16" xr:uid="{750677D6-DB6B-4516-A07E-2D89EA73E7FD}">
      <formula1>0</formula1>
      <formula2>10000000000000</formula2>
    </dataValidation>
    <dataValidation type="decimal" allowBlank="1" showInputMessage="1" showErrorMessage="1" errorTitle="Invalid entry" error="Entry must be percentage" sqref="F31:F46" xr:uid="{CB939D03-EC8A-4A89-BC48-F0AF5201C4D6}">
      <formula1>0</formula1>
      <formula2>100000000000</formula2>
    </dataValidation>
    <dataValidation type="whole" allowBlank="1" showInputMessage="1" showErrorMessage="1" errorTitle="Invalid entry" error="Entry must be integer" sqref="F47:F50" xr:uid="{DACFA40E-62DF-4667-8FDC-9389E53F55A7}">
      <formula1>0</formula1>
      <formula2>1000000000000</formula2>
    </dataValidation>
  </dataValidations>
  <pageMargins left="0.7" right="0.7" top="0.75" bottom="0.75" header="0.3" footer="0.3"/>
  <pageSetup orientation="portrait" r:id="rId1"/>
  <headerFooter>
    <oddFooter>&amp;L&amp;1#&amp;"Calibri"&amp;8&amp;K0000FFAviva: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C8E9-EE9A-4E0A-9D69-DB5E480ABEE9}">
  <sheetPr codeName="Sheet8"/>
  <dimension ref="A1:AH42"/>
  <sheetViews>
    <sheetView zoomScaleNormal="100" workbookViewId="0"/>
  </sheetViews>
  <sheetFormatPr defaultColWidth="0" defaultRowHeight="14.4" zeroHeight="1" x14ac:dyDescent="0.3"/>
  <cols>
    <col min="1" max="1" width="8.109375" customWidth="1"/>
    <col min="2" max="33" width="20.5546875" customWidth="1"/>
    <col min="34" max="34" width="30.5546875" customWidth="1"/>
    <col min="35" max="16384" width="8.6640625" hidden="1"/>
  </cols>
  <sheetData>
    <row r="1" spans="1:34" s="90" customFormat="1" ht="63.75" customHeight="1" thickBot="1" x14ac:dyDescent="0.35">
      <c r="A1" s="86" t="s">
        <v>227</v>
      </c>
      <c r="B1" s="87" t="s">
        <v>214</v>
      </c>
      <c r="C1" s="87" t="s">
        <v>215</v>
      </c>
      <c r="D1" s="87" t="s">
        <v>216</v>
      </c>
      <c r="E1" s="87" t="s">
        <v>217</v>
      </c>
      <c r="F1" s="87" t="s">
        <v>218</v>
      </c>
      <c r="G1" s="87" t="s">
        <v>219</v>
      </c>
      <c r="H1" s="88" t="s">
        <v>220</v>
      </c>
      <c r="I1" s="86" t="s">
        <v>287</v>
      </c>
      <c r="J1" s="87" t="s">
        <v>288</v>
      </c>
      <c r="K1" s="87" t="s">
        <v>335</v>
      </c>
      <c r="L1" s="87" t="s">
        <v>336</v>
      </c>
      <c r="M1" s="87" t="s">
        <v>337</v>
      </c>
      <c r="N1" s="87" t="s">
        <v>290</v>
      </c>
      <c r="O1" s="87" t="s">
        <v>291</v>
      </c>
      <c r="P1" s="87" t="s">
        <v>340</v>
      </c>
      <c r="Q1" s="87" t="s">
        <v>341</v>
      </c>
      <c r="R1" s="87" t="s">
        <v>289</v>
      </c>
      <c r="S1" s="87" t="s">
        <v>344</v>
      </c>
      <c r="T1" s="87" t="s">
        <v>345</v>
      </c>
      <c r="U1" s="87" t="s">
        <v>346</v>
      </c>
      <c r="V1" s="88" t="s">
        <v>221</v>
      </c>
      <c r="W1" s="86" t="s">
        <v>222</v>
      </c>
      <c r="X1" s="87" t="s">
        <v>223</v>
      </c>
      <c r="Y1" s="87" t="s">
        <v>292</v>
      </c>
      <c r="Z1" s="88" t="s">
        <v>224</v>
      </c>
      <c r="AA1" s="86" t="s">
        <v>225</v>
      </c>
      <c r="AB1" s="87" t="s">
        <v>349</v>
      </c>
      <c r="AC1" s="87" t="s">
        <v>350</v>
      </c>
      <c r="AD1" s="87" t="s">
        <v>351</v>
      </c>
      <c r="AE1" s="87" t="s">
        <v>352</v>
      </c>
      <c r="AF1" s="87" t="s">
        <v>353</v>
      </c>
      <c r="AG1" s="88" t="s">
        <v>354</v>
      </c>
      <c r="AH1" s="89" t="s">
        <v>226</v>
      </c>
    </row>
    <row r="2" spans="1:34" ht="57.75" customHeight="1" x14ac:dyDescent="0.3">
      <c r="A2" s="91">
        <v>2010</v>
      </c>
      <c r="B2" s="92" t="s">
        <v>32</v>
      </c>
      <c r="C2" s="93" t="s">
        <v>293</v>
      </c>
      <c r="D2" s="50"/>
      <c r="E2" s="51"/>
      <c r="F2" s="93" t="s">
        <v>209</v>
      </c>
      <c r="G2" s="51"/>
      <c r="H2" s="52"/>
      <c r="I2" s="53"/>
      <c r="J2" s="54"/>
      <c r="K2" s="55"/>
      <c r="L2" s="55"/>
      <c r="M2" s="56"/>
      <c r="N2" s="57"/>
      <c r="O2" s="57"/>
      <c r="P2" s="56"/>
      <c r="Q2" s="56"/>
      <c r="R2" s="51"/>
      <c r="S2" s="56"/>
      <c r="T2" s="55"/>
      <c r="U2" s="56"/>
      <c r="V2" s="58"/>
      <c r="W2" s="59"/>
      <c r="X2" s="51"/>
      <c r="Y2" s="51"/>
      <c r="Z2" s="52"/>
      <c r="AA2" s="59"/>
      <c r="AB2" s="51"/>
      <c r="AC2" s="51"/>
      <c r="AD2" s="51"/>
      <c r="AE2" s="51"/>
      <c r="AF2" s="54"/>
      <c r="AG2" s="60"/>
      <c r="AH2" s="61"/>
    </row>
    <row r="3" spans="1:34" ht="39.9" customHeight="1" x14ac:dyDescent="0.3">
      <c r="A3" s="94">
        <v>2020</v>
      </c>
      <c r="B3" s="95" t="s">
        <v>33</v>
      </c>
      <c r="C3" s="62"/>
      <c r="D3" s="63"/>
      <c r="E3" s="62"/>
      <c r="F3" s="62"/>
      <c r="G3" s="62"/>
      <c r="H3" s="64"/>
      <c r="I3" s="65"/>
      <c r="J3" s="66"/>
      <c r="K3" s="67"/>
      <c r="L3" s="67"/>
      <c r="M3" s="68"/>
      <c r="N3" s="69"/>
      <c r="O3" s="69"/>
      <c r="P3" s="68"/>
      <c r="Q3" s="68"/>
      <c r="R3" s="62"/>
      <c r="S3" s="68"/>
      <c r="T3" s="67"/>
      <c r="U3" s="68"/>
      <c r="V3" s="70"/>
      <c r="W3" s="71"/>
      <c r="X3" s="62"/>
      <c r="Y3" s="62"/>
      <c r="Z3" s="64"/>
      <c r="AA3" s="71"/>
      <c r="AB3" s="62"/>
      <c r="AC3" s="62"/>
      <c r="AD3" s="62"/>
      <c r="AE3" s="62"/>
      <c r="AF3" s="66"/>
      <c r="AG3" s="72"/>
      <c r="AH3" s="73"/>
    </row>
    <row r="4" spans="1:34" ht="39.9" customHeight="1" x14ac:dyDescent="0.3">
      <c r="A4" s="94">
        <v>2030</v>
      </c>
      <c r="B4" s="95" t="s">
        <v>34</v>
      </c>
      <c r="C4" s="62"/>
      <c r="D4" s="63"/>
      <c r="E4" s="62"/>
      <c r="F4" s="62"/>
      <c r="G4" s="62"/>
      <c r="H4" s="64"/>
      <c r="I4" s="65"/>
      <c r="J4" s="66"/>
      <c r="K4" s="67"/>
      <c r="L4" s="67"/>
      <c r="M4" s="68"/>
      <c r="N4" s="69"/>
      <c r="O4" s="69"/>
      <c r="P4" s="68"/>
      <c r="Q4" s="68"/>
      <c r="R4" s="62"/>
      <c r="S4" s="68"/>
      <c r="T4" s="67"/>
      <c r="U4" s="68"/>
      <c r="V4" s="70"/>
      <c r="W4" s="71"/>
      <c r="X4" s="62"/>
      <c r="Y4" s="62"/>
      <c r="Z4" s="64"/>
      <c r="AA4" s="71"/>
      <c r="AB4" s="62"/>
      <c r="AC4" s="62"/>
      <c r="AD4" s="62"/>
      <c r="AE4" s="62"/>
      <c r="AF4" s="66"/>
      <c r="AG4" s="72"/>
      <c r="AH4" s="73"/>
    </row>
    <row r="5" spans="1:34" ht="39.9" customHeight="1" x14ac:dyDescent="0.3">
      <c r="A5" s="94">
        <v>2040</v>
      </c>
      <c r="B5" s="95" t="s">
        <v>35</v>
      </c>
      <c r="C5" s="62"/>
      <c r="D5" s="63"/>
      <c r="E5" s="62"/>
      <c r="F5" s="62"/>
      <c r="G5" s="62"/>
      <c r="H5" s="64"/>
      <c r="I5" s="65"/>
      <c r="J5" s="66"/>
      <c r="K5" s="67"/>
      <c r="L5" s="67"/>
      <c r="M5" s="68"/>
      <c r="N5" s="69"/>
      <c r="O5" s="69"/>
      <c r="P5" s="68"/>
      <c r="Q5" s="68"/>
      <c r="R5" s="62"/>
      <c r="S5" s="68"/>
      <c r="T5" s="67"/>
      <c r="U5" s="68"/>
      <c r="V5" s="70"/>
      <c r="W5" s="71"/>
      <c r="X5" s="62"/>
      <c r="Y5" s="62"/>
      <c r="Z5" s="64"/>
      <c r="AA5" s="71"/>
      <c r="AB5" s="62"/>
      <c r="AC5" s="62"/>
      <c r="AD5" s="62"/>
      <c r="AE5" s="62"/>
      <c r="AF5" s="66"/>
      <c r="AG5" s="72"/>
      <c r="AH5" s="73"/>
    </row>
    <row r="6" spans="1:34" ht="39.9" customHeight="1" x14ac:dyDescent="0.3">
      <c r="A6" s="94">
        <v>2050</v>
      </c>
      <c r="B6" s="95" t="s">
        <v>36</v>
      </c>
      <c r="C6" s="62"/>
      <c r="D6" s="63"/>
      <c r="E6" s="62"/>
      <c r="F6" s="62"/>
      <c r="G6" s="62"/>
      <c r="H6" s="64"/>
      <c r="I6" s="65"/>
      <c r="J6" s="66"/>
      <c r="K6" s="67"/>
      <c r="L6" s="67"/>
      <c r="M6" s="68"/>
      <c r="N6" s="69"/>
      <c r="O6" s="69"/>
      <c r="P6" s="68"/>
      <c r="Q6" s="68"/>
      <c r="R6" s="62"/>
      <c r="S6" s="68"/>
      <c r="T6" s="67"/>
      <c r="U6" s="68"/>
      <c r="V6" s="70"/>
      <c r="W6" s="71"/>
      <c r="X6" s="62"/>
      <c r="Y6" s="62"/>
      <c r="Z6" s="64"/>
      <c r="AA6" s="71"/>
      <c r="AB6" s="62"/>
      <c r="AC6" s="62"/>
      <c r="AD6" s="62"/>
      <c r="AE6" s="62"/>
      <c r="AF6" s="66"/>
      <c r="AG6" s="72"/>
      <c r="AH6" s="73"/>
    </row>
    <row r="7" spans="1:34" ht="39.9" customHeight="1" x14ac:dyDescent="0.3">
      <c r="A7" s="94">
        <v>2060</v>
      </c>
      <c r="B7" s="95" t="s">
        <v>37</v>
      </c>
      <c r="C7" s="62"/>
      <c r="D7" s="63"/>
      <c r="E7" s="62"/>
      <c r="F7" s="62"/>
      <c r="G7" s="62"/>
      <c r="H7" s="64"/>
      <c r="I7" s="65"/>
      <c r="J7" s="66"/>
      <c r="K7" s="67"/>
      <c r="L7" s="67"/>
      <c r="M7" s="68"/>
      <c r="N7" s="69"/>
      <c r="O7" s="69"/>
      <c r="P7" s="68"/>
      <c r="Q7" s="68"/>
      <c r="R7" s="62"/>
      <c r="S7" s="68"/>
      <c r="T7" s="67"/>
      <c r="U7" s="68"/>
      <c r="V7" s="70"/>
      <c r="W7" s="71"/>
      <c r="X7" s="62"/>
      <c r="Y7" s="62"/>
      <c r="Z7" s="64"/>
      <c r="AA7" s="71"/>
      <c r="AB7" s="62"/>
      <c r="AC7" s="62"/>
      <c r="AD7" s="62"/>
      <c r="AE7" s="62"/>
      <c r="AF7" s="66"/>
      <c r="AG7" s="72"/>
      <c r="AH7" s="73"/>
    </row>
    <row r="8" spans="1:34" ht="39.9" customHeight="1" x14ac:dyDescent="0.3">
      <c r="A8" s="94">
        <v>2070</v>
      </c>
      <c r="B8" s="95" t="s">
        <v>38</v>
      </c>
      <c r="C8" s="62"/>
      <c r="D8" s="63"/>
      <c r="E8" s="62"/>
      <c r="F8" s="62"/>
      <c r="G8" s="62"/>
      <c r="H8" s="64"/>
      <c r="I8" s="65"/>
      <c r="J8" s="66"/>
      <c r="K8" s="67"/>
      <c r="L8" s="67"/>
      <c r="M8" s="68"/>
      <c r="N8" s="69"/>
      <c r="O8" s="69"/>
      <c r="P8" s="68"/>
      <c r="Q8" s="68"/>
      <c r="R8" s="62"/>
      <c r="S8" s="68"/>
      <c r="T8" s="67"/>
      <c r="U8" s="68"/>
      <c r="V8" s="70"/>
      <c r="W8" s="71"/>
      <c r="X8" s="62"/>
      <c r="Y8" s="62"/>
      <c r="Z8" s="64"/>
      <c r="AA8" s="71"/>
      <c r="AB8" s="62"/>
      <c r="AC8" s="62"/>
      <c r="AD8" s="62"/>
      <c r="AE8" s="62"/>
      <c r="AF8" s="66"/>
      <c r="AG8" s="72"/>
      <c r="AH8" s="73"/>
    </row>
    <row r="9" spans="1:34" ht="39.9" customHeight="1" x14ac:dyDescent="0.3">
      <c r="A9" s="94">
        <v>2080</v>
      </c>
      <c r="B9" s="95" t="s">
        <v>39</v>
      </c>
      <c r="C9" s="62"/>
      <c r="D9" s="63"/>
      <c r="E9" s="62"/>
      <c r="F9" s="62"/>
      <c r="G9" s="62"/>
      <c r="H9" s="64"/>
      <c r="I9" s="65"/>
      <c r="J9" s="66"/>
      <c r="K9" s="67"/>
      <c r="L9" s="67"/>
      <c r="M9" s="68"/>
      <c r="N9" s="69"/>
      <c r="O9" s="69"/>
      <c r="P9" s="68"/>
      <c r="Q9" s="68"/>
      <c r="R9" s="62"/>
      <c r="S9" s="68"/>
      <c r="T9" s="67"/>
      <c r="U9" s="68"/>
      <c r="V9" s="70"/>
      <c r="W9" s="71"/>
      <c r="X9" s="62"/>
      <c r="Y9" s="62"/>
      <c r="Z9" s="64"/>
      <c r="AA9" s="71"/>
      <c r="AB9" s="62"/>
      <c r="AC9" s="62"/>
      <c r="AD9" s="62"/>
      <c r="AE9" s="62"/>
      <c r="AF9" s="66"/>
      <c r="AG9" s="72"/>
      <c r="AH9" s="73"/>
    </row>
    <row r="10" spans="1:34" ht="39.9" customHeight="1" x14ac:dyDescent="0.3">
      <c r="A10" s="94">
        <v>2090</v>
      </c>
      <c r="B10" s="95" t="s">
        <v>40</v>
      </c>
      <c r="C10" s="62"/>
      <c r="D10" s="63"/>
      <c r="E10" s="62"/>
      <c r="F10" s="62"/>
      <c r="G10" s="62"/>
      <c r="H10" s="64"/>
      <c r="I10" s="65"/>
      <c r="J10" s="66"/>
      <c r="K10" s="67"/>
      <c r="L10" s="67"/>
      <c r="M10" s="68"/>
      <c r="N10" s="69"/>
      <c r="O10" s="69"/>
      <c r="P10" s="68"/>
      <c r="Q10" s="68"/>
      <c r="R10" s="62"/>
      <c r="S10" s="68"/>
      <c r="T10" s="67"/>
      <c r="U10" s="68"/>
      <c r="V10" s="70"/>
      <c r="W10" s="71"/>
      <c r="X10" s="62"/>
      <c r="Y10" s="62"/>
      <c r="Z10" s="64"/>
      <c r="AA10" s="71"/>
      <c r="AB10" s="62"/>
      <c r="AC10" s="62"/>
      <c r="AD10" s="62"/>
      <c r="AE10" s="62"/>
      <c r="AF10" s="66"/>
      <c r="AG10" s="72"/>
      <c r="AH10" s="73"/>
    </row>
    <row r="11" spans="1:34" ht="39.9" customHeight="1" x14ac:dyDescent="0.3">
      <c r="A11" s="94">
        <v>2100</v>
      </c>
      <c r="B11" s="95" t="s">
        <v>41</v>
      </c>
      <c r="C11" s="62"/>
      <c r="D11" s="63"/>
      <c r="E11" s="62"/>
      <c r="F11" s="62"/>
      <c r="G11" s="62"/>
      <c r="H11" s="64"/>
      <c r="I11" s="65"/>
      <c r="J11" s="66"/>
      <c r="K11" s="67"/>
      <c r="L11" s="67"/>
      <c r="M11" s="68"/>
      <c r="N11" s="69"/>
      <c r="O11" s="69"/>
      <c r="P11" s="68"/>
      <c r="Q11" s="68"/>
      <c r="R11" s="62"/>
      <c r="S11" s="68"/>
      <c r="T11" s="67"/>
      <c r="U11" s="68"/>
      <c r="V11" s="70"/>
      <c r="W11" s="71"/>
      <c r="X11" s="62"/>
      <c r="Y11" s="62"/>
      <c r="Z11" s="64"/>
      <c r="AA11" s="71"/>
      <c r="AB11" s="62"/>
      <c r="AC11" s="62"/>
      <c r="AD11" s="62"/>
      <c r="AE11" s="62"/>
      <c r="AF11" s="66"/>
      <c r="AG11" s="72"/>
      <c r="AH11" s="73"/>
    </row>
    <row r="12" spans="1:34" ht="39.9" customHeight="1" x14ac:dyDescent="0.3">
      <c r="A12" s="94">
        <v>2110</v>
      </c>
      <c r="B12" s="95" t="s">
        <v>42</v>
      </c>
      <c r="C12" s="62"/>
      <c r="D12" s="63"/>
      <c r="E12" s="62"/>
      <c r="F12" s="62"/>
      <c r="G12" s="62"/>
      <c r="H12" s="64"/>
      <c r="I12" s="65"/>
      <c r="J12" s="66"/>
      <c r="K12" s="67"/>
      <c r="L12" s="67"/>
      <c r="M12" s="68"/>
      <c r="N12" s="69"/>
      <c r="O12" s="69"/>
      <c r="P12" s="68"/>
      <c r="Q12" s="68"/>
      <c r="R12" s="62"/>
      <c r="S12" s="68"/>
      <c r="T12" s="67"/>
      <c r="U12" s="68"/>
      <c r="V12" s="70"/>
      <c r="W12" s="71"/>
      <c r="X12" s="62"/>
      <c r="Y12" s="62"/>
      <c r="Z12" s="64"/>
      <c r="AA12" s="71"/>
      <c r="AB12" s="62"/>
      <c r="AC12" s="62"/>
      <c r="AD12" s="62"/>
      <c r="AE12" s="62"/>
      <c r="AF12" s="66"/>
      <c r="AG12" s="72"/>
      <c r="AH12" s="73"/>
    </row>
    <row r="13" spans="1:34" ht="39.9" customHeight="1" x14ac:dyDescent="0.3">
      <c r="A13" s="94">
        <v>2120</v>
      </c>
      <c r="B13" s="95" t="s">
        <v>43</v>
      </c>
      <c r="C13" s="62"/>
      <c r="D13" s="63"/>
      <c r="E13" s="62"/>
      <c r="F13" s="62"/>
      <c r="G13" s="62"/>
      <c r="H13" s="64"/>
      <c r="I13" s="65"/>
      <c r="J13" s="66"/>
      <c r="K13" s="67"/>
      <c r="L13" s="67"/>
      <c r="M13" s="68"/>
      <c r="N13" s="69"/>
      <c r="O13" s="69"/>
      <c r="P13" s="68"/>
      <c r="Q13" s="68"/>
      <c r="R13" s="62"/>
      <c r="S13" s="68"/>
      <c r="T13" s="67"/>
      <c r="U13" s="68"/>
      <c r="V13" s="70"/>
      <c r="W13" s="71"/>
      <c r="X13" s="62"/>
      <c r="Y13" s="62"/>
      <c r="Z13" s="64"/>
      <c r="AA13" s="71"/>
      <c r="AB13" s="62"/>
      <c r="AC13" s="62"/>
      <c r="AD13" s="62"/>
      <c r="AE13" s="62"/>
      <c r="AF13" s="66"/>
      <c r="AG13" s="72"/>
      <c r="AH13" s="73"/>
    </row>
    <row r="14" spans="1:34" ht="39.9" customHeight="1" x14ac:dyDescent="0.3">
      <c r="A14" s="94">
        <v>2130</v>
      </c>
      <c r="B14" s="95" t="s">
        <v>44</v>
      </c>
      <c r="C14" s="62"/>
      <c r="D14" s="63"/>
      <c r="E14" s="62"/>
      <c r="F14" s="62"/>
      <c r="G14" s="62"/>
      <c r="H14" s="64"/>
      <c r="I14" s="65"/>
      <c r="J14" s="66"/>
      <c r="K14" s="67"/>
      <c r="L14" s="67"/>
      <c r="M14" s="68"/>
      <c r="N14" s="69"/>
      <c r="O14" s="69"/>
      <c r="P14" s="68"/>
      <c r="Q14" s="68"/>
      <c r="R14" s="62"/>
      <c r="S14" s="68"/>
      <c r="T14" s="67"/>
      <c r="U14" s="68"/>
      <c r="V14" s="70"/>
      <c r="W14" s="71"/>
      <c r="X14" s="62"/>
      <c r="Y14" s="62"/>
      <c r="Z14" s="64"/>
      <c r="AA14" s="71"/>
      <c r="AB14" s="62"/>
      <c r="AC14" s="62"/>
      <c r="AD14" s="62"/>
      <c r="AE14" s="62"/>
      <c r="AF14" s="66"/>
      <c r="AG14" s="72"/>
      <c r="AH14" s="73"/>
    </row>
    <row r="15" spans="1:34" ht="39.9" customHeight="1" x14ac:dyDescent="0.3">
      <c r="A15" s="94">
        <v>2140</v>
      </c>
      <c r="B15" s="95" t="s">
        <v>45</v>
      </c>
      <c r="C15" s="62"/>
      <c r="D15" s="63"/>
      <c r="E15" s="62"/>
      <c r="F15" s="62"/>
      <c r="G15" s="62"/>
      <c r="H15" s="64"/>
      <c r="I15" s="65"/>
      <c r="J15" s="66"/>
      <c r="K15" s="67"/>
      <c r="L15" s="67"/>
      <c r="M15" s="68"/>
      <c r="N15" s="69"/>
      <c r="O15" s="69"/>
      <c r="P15" s="68"/>
      <c r="Q15" s="68"/>
      <c r="R15" s="62"/>
      <c r="S15" s="68"/>
      <c r="T15" s="67"/>
      <c r="U15" s="68"/>
      <c r="V15" s="70"/>
      <c r="W15" s="71"/>
      <c r="X15" s="62"/>
      <c r="Y15" s="62"/>
      <c r="Z15" s="64"/>
      <c r="AA15" s="71"/>
      <c r="AB15" s="62"/>
      <c r="AC15" s="62"/>
      <c r="AD15" s="62"/>
      <c r="AE15" s="62"/>
      <c r="AF15" s="66"/>
      <c r="AG15" s="72"/>
      <c r="AH15" s="73"/>
    </row>
    <row r="16" spans="1:34" ht="39.9" customHeight="1" x14ac:dyDescent="0.3">
      <c r="A16" s="94">
        <v>2150</v>
      </c>
      <c r="B16" s="95" t="s">
        <v>46</v>
      </c>
      <c r="C16" s="62"/>
      <c r="D16" s="63"/>
      <c r="E16" s="62"/>
      <c r="F16" s="62"/>
      <c r="G16" s="62"/>
      <c r="H16" s="64"/>
      <c r="I16" s="65"/>
      <c r="J16" s="66"/>
      <c r="K16" s="67"/>
      <c r="L16" s="67"/>
      <c r="M16" s="68"/>
      <c r="N16" s="69"/>
      <c r="O16" s="69"/>
      <c r="P16" s="68"/>
      <c r="Q16" s="68"/>
      <c r="R16" s="62"/>
      <c r="S16" s="68"/>
      <c r="T16" s="67"/>
      <c r="U16" s="68"/>
      <c r="V16" s="70"/>
      <c r="W16" s="71"/>
      <c r="X16" s="62"/>
      <c r="Y16" s="62"/>
      <c r="Z16" s="64"/>
      <c r="AA16" s="71"/>
      <c r="AB16" s="62"/>
      <c r="AC16" s="62"/>
      <c r="AD16" s="62"/>
      <c r="AE16" s="62"/>
      <c r="AF16" s="66"/>
      <c r="AG16" s="72"/>
      <c r="AH16" s="73"/>
    </row>
    <row r="17" spans="1:34" ht="39.9" customHeight="1" thickBot="1" x14ac:dyDescent="0.35">
      <c r="A17" s="96">
        <v>2160</v>
      </c>
      <c r="B17" s="97" t="s">
        <v>90</v>
      </c>
      <c r="C17" s="74"/>
      <c r="D17" s="75"/>
      <c r="E17" s="74"/>
      <c r="F17" s="74"/>
      <c r="G17" s="74"/>
      <c r="H17" s="76"/>
      <c r="I17" s="77"/>
      <c r="J17" s="78"/>
      <c r="K17" s="79"/>
      <c r="L17" s="79"/>
      <c r="M17" s="80"/>
      <c r="N17" s="81"/>
      <c r="O17" s="81"/>
      <c r="P17" s="80"/>
      <c r="Q17" s="80"/>
      <c r="R17" s="74"/>
      <c r="S17" s="80"/>
      <c r="T17" s="79"/>
      <c r="U17" s="80"/>
      <c r="V17" s="82"/>
      <c r="W17" s="83"/>
      <c r="X17" s="74"/>
      <c r="Y17" s="74"/>
      <c r="Z17" s="76"/>
      <c r="AA17" s="83"/>
      <c r="AB17" s="74"/>
      <c r="AC17" s="74"/>
      <c r="AD17" s="74"/>
      <c r="AE17" s="74"/>
      <c r="AF17" s="78"/>
      <c r="AG17" s="84"/>
      <c r="AH17" s="85"/>
    </row>
    <row r="18" spans="1:34" hidden="1" x14ac:dyDescent="0.3">
      <c r="F18" s="98"/>
    </row>
    <row r="19" spans="1:34" hidden="1" x14ac:dyDescent="0.3">
      <c r="F19" s="98"/>
    </row>
    <row r="20" spans="1:34" hidden="1" x14ac:dyDescent="0.3">
      <c r="F20" s="98"/>
    </row>
    <row r="21" spans="1:34" hidden="1" x14ac:dyDescent="0.3">
      <c r="F21" s="98"/>
    </row>
    <row r="22" spans="1:34" hidden="1" x14ac:dyDescent="0.3">
      <c r="F22" s="98"/>
    </row>
    <row r="23" spans="1:34" hidden="1" x14ac:dyDescent="0.3">
      <c r="F23" s="98"/>
    </row>
    <row r="24" spans="1:34" hidden="1" x14ac:dyDescent="0.3">
      <c r="F24" s="98"/>
    </row>
    <row r="25" spans="1:34" hidden="1" x14ac:dyDescent="0.3">
      <c r="F25" s="98"/>
    </row>
    <row r="26" spans="1:34" hidden="1" x14ac:dyDescent="0.3">
      <c r="F26" s="98"/>
    </row>
    <row r="27" spans="1:34" hidden="1" x14ac:dyDescent="0.3">
      <c r="F27" s="98"/>
    </row>
    <row r="28" spans="1:34" hidden="1" x14ac:dyDescent="0.3">
      <c r="F28" s="98"/>
    </row>
    <row r="29" spans="1:34" hidden="1" x14ac:dyDescent="0.3">
      <c r="F29" s="98"/>
    </row>
    <row r="30" spans="1:34" hidden="1" x14ac:dyDescent="0.3">
      <c r="F30" s="98"/>
    </row>
    <row r="31" spans="1:34" hidden="1" x14ac:dyDescent="0.3">
      <c r="F31" s="98"/>
    </row>
    <row r="32" spans="1:34" hidden="1" x14ac:dyDescent="0.3">
      <c r="F32" s="98"/>
    </row>
    <row r="33" spans="6:6" hidden="1" x14ac:dyDescent="0.3">
      <c r="F33" s="98"/>
    </row>
    <row r="34" spans="6:6" hidden="1" x14ac:dyDescent="0.3">
      <c r="F34" s="98"/>
    </row>
    <row r="35" spans="6:6" hidden="1" x14ac:dyDescent="0.3">
      <c r="F35" s="98"/>
    </row>
    <row r="36" spans="6:6" hidden="1" x14ac:dyDescent="0.3">
      <c r="F36" s="98"/>
    </row>
    <row r="37" spans="6:6" hidden="1" x14ac:dyDescent="0.3">
      <c r="F37" s="98"/>
    </row>
    <row r="38" spans="6:6" hidden="1" x14ac:dyDescent="0.3">
      <c r="F38" s="98"/>
    </row>
    <row r="39" spans="6:6" hidden="1" x14ac:dyDescent="0.3">
      <c r="F39" s="98"/>
    </row>
    <row r="40" spans="6:6" hidden="1" x14ac:dyDescent="0.3">
      <c r="F40" s="98"/>
    </row>
    <row r="41" spans="6:6" hidden="1" x14ac:dyDescent="0.3">
      <c r="F41" s="98"/>
    </row>
    <row r="42" spans="6:6" hidden="1" x14ac:dyDescent="0.3">
      <c r="F42" s="98"/>
    </row>
  </sheetData>
  <sheetProtection algorithmName="SHA-512" hashValue="1Bkgvhutn6TBeW4Vfol+FZ0NPy9vVY3uFZRqddSCbut3fD/1LRvaTFUi0FDSCGvRacn5VjYKEpg5Mp9PcdSmgQ==" saltValue="patmbT27A9DaYqVqHHk2ZA==" spinCount="100000" sheet="1" objects="1" scenarios="1" formatCells="0" formatColumns="0" formatRows="0"/>
  <dataValidations count="12">
    <dataValidation type="list" allowBlank="1" showInputMessage="1" showErrorMessage="1" promptTitle="Select from drop-down" prompt="Select from drop-down" sqref="C3:C17" xr:uid="{97B89810-B7E5-422F-94DB-EB947E064B85}">
      <formula1>ScenarioType</formula1>
    </dataValidation>
    <dataValidation type="list" allowBlank="1" showInputMessage="1" showErrorMessage="1" promptTitle="Select from drop-down" prompt="Select from drop-down" sqref="E2:E17" xr:uid="{C10A11DB-A000-4657-9587-DDD38B4F6F1A}">
      <formula1>Percentile</formula1>
    </dataValidation>
    <dataValidation type="list" allowBlank="1" showInputMessage="1" showErrorMessage="1" promptTitle="Select from drop-down" prompt="Select from drop-down" sqref="F3:H17 G2:H2" xr:uid="{AE953A8D-E3F7-4F73-9B9C-4B98843F6EFE}">
      <formula1>pandc</formula1>
    </dataValidation>
    <dataValidation type="list" allowBlank="1" showInputMessage="1" showErrorMessage="1" promptTitle="Select from drop-down" prompt="Select from drop-down" sqref="W2:AA17 R2:R17" xr:uid="{C11C3FE5-4C78-4E04-8C30-67E7A8166581}">
      <formula1>YesNo</formula1>
    </dataValidation>
    <dataValidation type="list" allowBlank="1" showInputMessage="1" showErrorMessage="1" promptTitle="Select from drop-down" prompt="Select from drop-down" sqref="AB2:AE17" xr:uid="{2E465774-B5E6-45CA-8398-8F3CD7D0AA5B}">
      <formula1>ManagementActions</formula1>
    </dataValidation>
    <dataValidation type="whole" allowBlank="1" showInputMessage="1" showErrorMessage="1" errorTitle="Invalid entry" error="Integer required. Leave empty if not available." sqref="I2:J17" xr:uid="{03F3686D-7318-4E30-B04C-1FD4B53F1DAB}">
      <formula1>-100000000</formula1>
      <formula2>1000000000</formula2>
    </dataValidation>
    <dataValidation type="decimal" allowBlank="1" showInputMessage="1" showErrorMessage="1" errorTitle="Invalid entry" error="Positive number required. Leave blank if not available." sqref="K2:L17" xr:uid="{F076F588-35EE-4088-B103-912CE28AFC3A}">
      <formula1>0</formula1>
      <formula2>10000000</formula2>
    </dataValidation>
    <dataValidation type="decimal" allowBlank="1" showInputMessage="1" showErrorMessage="1" errorTitle="Invalid entry" error="Percentage required. Leave blank if not available." sqref="M2:M17 P2:P17 Q2:Q17 S2:S17" xr:uid="{9129729B-6227-45B5-B94E-EA5E297E4655}">
      <formula1>-10000000000</formula1>
      <formula2>10000000000</formula2>
    </dataValidation>
    <dataValidation type="decimal" allowBlank="1" showInputMessage="1" showErrorMessage="1" errorTitle="Invalid entry" error="Number required. Leave blank if not available." sqref="N2:O17 T2:T17" xr:uid="{AF3823C0-D417-4673-9650-F169D5B330E9}">
      <formula1>-100000000</formula1>
      <formula2>100000000</formula2>
    </dataValidation>
    <dataValidation type="decimal" allowBlank="1" showInputMessage="1" showErrorMessage="1" errorTitle="Invalid entry" error="Percentage required. Leave blank if not available." sqref="U2:U17" xr:uid="{040F40B0-982F-4E43-AE93-D8BB6C62E658}">
      <formula1>-1000000000</formula1>
      <formula2>1000000000</formula2>
    </dataValidation>
    <dataValidation type="whole" allowBlank="1" showInputMessage="1" showErrorMessage="1" errorTitle="Invalid entry" error="Positive number required. Leave blank if not available." sqref="AF2:AF17" xr:uid="{D76BE056-B48B-4B7E-8048-5BE78C833C0A}">
      <formula1>0</formula1>
      <formula2>10000000000</formula2>
    </dataValidation>
    <dataValidation type="decimal" allowBlank="1" showInputMessage="1" showErrorMessage="1" errorTitle="Invalid entry" error="Number required. Leave blank if not available." sqref="AG2:AG17" xr:uid="{DF9E345D-5776-461B-AC67-BABF073AB639}">
      <formula1>-10000000000</formula1>
      <formula2>1000000000</formula2>
    </dataValidation>
  </dataValidations>
  <pageMargins left="0.7" right="0.7" top="0.75" bottom="0.75" header="0.3" footer="0.3"/>
  <pageSetup orientation="portrait" r:id="rId1"/>
  <headerFooter>
    <oddFooter>&amp;L&amp;1#&amp;"Calibri"&amp;8&amp;K0000FFAviva: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3ACB-C563-4DE8-934B-9AA2566CC428}">
  <dimension ref="A1:BE630"/>
  <sheetViews>
    <sheetView workbookViewId="0">
      <selection activeCell="B21" sqref="B21"/>
    </sheetView>
  </sheetViews>
  <sheetFormatPr defaultColWidth="0" defaultRowHeight="14.4" zeroHeight="1" x14ac:dyDescent="0.3"/>
  <cols>
    <col min="1" max="1" width="39.88671875" customWidth="1"/>
    <col min="2" max="2" width="75.88671875" customWidth="1"/>
    <col min="3" max="3" width="6.88671875" bestFit="1" customWidth="1"/>
    <col min="4" max="4" width="16.5546875" bestFit="1" customWidth="1"/>
    <col min="5" max="5" width="14.5546875" style="24" bestFit="1" customWidth="1"/>
    <col min="6" max="6" width="14.33203125" bestFit="1" customWidth="1"/>
    <col min="7" max="9" width="21.44140625" bestFit="1" customWidth="1"/>
    <col min="10" max="57" width="28.33203125" hidden="1" customWidth="1"/>
    <col min="58" max="16384" width="9.109375" hidden="1"/>
  </cols>
  <sheetData>
    <row r="1" spans="1:57" s="114" customFormat="1" ht="15" thickBot="1" x14ac:dyDescent="0.35">
      <c r="A1" s="111" t="s">
        <v>151</v>
      </c>
      <c r="B1" s="111" t="s">
        <v>204</v>
      </c>
      <c r="C1" s="111" t="s">
        <v>227</v>
      </c>
      <c r="D1" s="111" t="s">
        <v>214</v>
      </c>
      <c r="E1" s="89" t="s">
        <v>216</v>
      </c>
      <c r="F1" s="111" t="s">
        <v>299</v>
      </c>
      <c r="G1" s="112" t="s">
        <v>359</v>
      </c>
      <c r="H1" s="112" t="s">
        <v>360</v>
      </c>
      <c r="I1" s="113" t="s">
        <v>361</v>
      </c>
    </row>
    <row r="2" spans="1:57" x14ac:dyDescent="0.3">
      <c r="A2" s="115" t="s">
        <v>294</v>
      </c>
      <c r="B2" s="115" t="s">
        <v>169</v>
      </c>
      <c r="C2" s="116">
        <v>3000</v>
      </c>
      <c r="D2" s="116">
        <v>0</v>
      </c>
      <c r="E2" s="115" t="s">
        <v>168</v>
      </c>
      <c r="F2" s="116">
        <f>General_Information!$F$12</f>
        <v>2025</v>
      </c>
      <c r="G2" s="99"/>
      <c r="H2" s="99"/>
      <c r="I2" s="100"/>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row>
    <row r="3" spans="1:57" x14ac:dyDescent="0.3">
      <c r="A3" s="117" t="s">
        <v>294</v>
      </c>
      <c r="B3" s="117" t="s">
        <v>170</v>
      </c>
      <c r="C3" s="118">
        <v>3001</v>
      </c>
      <c r="D3" s="118">
        <v>0</v>
      </c>
      <c r="E3" s="117" t="s">
        <v>168</v>
      </c>
      <c r="F3" s="118">
        <f>General_Information!$F$12</f>
        <v>2025</v>
      </c>
      <c r="G3" s="101"/>
      <c r="H3" s="101"/>
      <c r="I3" s="102"/>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row>
    <row r="4" spans="1:57" x14ac:dyDescent="0.3">
      <c r="A4" s="117" t="s">
        <v>294</v>
      </c>
      <c r="B4" s="117" t="s">
        <v>171</v>
      </c>
      <c r="C4" s="118">
        <v>3002</v>
      </c>
      <c r="D4" s="118">
        <v>0</v>
      </c>
      <c r="E4" s="117" t="s">
        <v>168</v>
      </c>
      <c r="F4" s="118">
        <f>General_Information!$F$12</f>
        <v>2025</v>
      </c>
      <c r="G4" s="101"/>
      <c r="H4" s="101"/>
      <c r="I4" s="102"/>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row>
    <row r="5" spans="1:57" x14ac:dyDescent="0.3">
      <c r="A5" s="117" t="s">
        <v>294</v>
      </c>
      <c r="B5" s="117" t="s">
        <v>172</v>
      </c>
      <c r="C5" s="118">
        <v>3003</v>
      </c>
      <c r="D5" s="118">
        <v>0</v>
      </c>
      <c r="E5" s="117" t="s">
        <v>168</v>
      </c>
      <c r="F5" s="118">
        <f>General_Information!$F$12</f>
        <v>2025</v>
      </c>
      <c r="G5" s="101"/>
      <c r="H5" s="101"/>
      <c r="I5" s="102"/>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row>
    <row r="6" spans="1:57" x14ac:dyDescent="0.3">
      <c r="A6" s="117" t="s">
        <v>294</v>
      </c>
      <c r="B6" s="117" t="s">
        <v>9</v>
      </c>
      <c r="C6" s="118">
        <v>3004</v>
      </c>
      <c r="D6" s="118">
        <v>0</v>
      </c>
      <c r="E6" s="117" t="s">
        <v>168</v>
      </c>
      <c r="F6" s="118">
        <f>General_Information!$F$12</f>
        <v>2025</v>
      </c>
      <c r="G6" s="101"/>
      <c r="H6" s="101"/>
      <c r="I6" s="102"/>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row>
    <row r="7" spans="1:57" x14ac:dyDescent="0.3">
      <c r="A7" s="119" t="s">
        <v>294</v>
      </c>
      <c r="B7" s="119" t="s">
        <v>3</v>
      </c>
      <c r="C7" s="120">
        <v>3005</v>
      </c>
      <c r="D7" s="120">
        <v>0</v>
      </c>
      <c r="E7" s="119" t="s">
        <v>168</v>
      </c>
      <c r="F7" s="120">
        <f>General_Information!$F$12</f>
        <v>2025</v>
      </c>
      <c r="G7" s="103"/>
      <c r="H7" s="103"/>
      <c r="I7" s="104"/>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row>
    <row r="8" spans="1:57" x14ac:dyDescent="0.3">
      <c r="A8" s="117" t="s">
        <v>295</v>
      </c>
      <c r="B8" s="117" t="s">
        <v>173</v>
      </c>
      <c r="C8" s="118">
        <v>3100</v>
      </c>
      <c r="D8" s="118">
        <v>0</v>
      </c>
      <c r="E8" s="117" t="s">
        <v>168</v>
      </c>
      <c r="F8" s="118">
        <f>General_Information!$F$12</f>
        <v>2025</v>
      </c>
      <c r="G8" s="101"/>
      <c r="H8" s="101"/>
      <c r="I8" s="102"/>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row>
    <row r="9" spans="1:57" x14ac:dyDescent="0.3">
      <c r="A9" s="117" t="s">
        <v>295</v>
      </c>
      <c r="B9" s="117" t="s">
        <v>174</v>
      </c>
      <c r="C9" s="118">
        <v>3101</v>
      </c>
      <c r="D9" s="118">
        <v>0</v>
      </c>
      <c r="E9" s="117" t="s">
        <v>168</v>
      </c>
      <c r="F9" s="118">
        <f>General_Information!$F$12</f>
        <v>2025</v>
      </c>
      <c r="G9" s="101"/>
      <c r="H9" s="101"/>
      <c r="I9" s="102"/>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row>
    <row r="10" spans="1:57" x14ac:dyDescent="0.3">
      <c r="A10" s="117" t="s">
        <v>295</v>
      </c>
      <c r="B10" s="117" t="s">
        <v>175</v>
      </c>
      <c r="C10" s="118">
        <v>3102</v>
      </c>
      <c r="D10" s="118">
        <v>0</v>
      </c>
      <c r="E10" s="117" t="s">
        <v>168</v>
      </c>
      <c r="F10" s="118">
        <f>General_Information!$F$12</f>
        <v>2025</v>
      </c>
      <c r="G10" s="101"/>
      <c r="H10" s="101"/>
      <c r="I10" s="102"/>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row>
    <row r="11" spans="1:57" x14ac:dyDescent="0.3">
      <c r="A11" s="117" t="s">
        <v>295</v>
      </c>
      <c r="B11" s="117" t="s">
        <v>176</v>
      </c>
      <c r="C11" s="118">
        <v>3103</v>
      </c>
      <c r="D11" s="118">
        <v>0</v>
      </c>
      <c r="E11" s="117" t="s">
        <v>168</v>
      </c>
      <c r="F11" s="118">
        <f>General_Information!$F$12</f>
        <v>2025</v>
      </c>
      <c r="G11" s="101"/>
      <c r="H11" s="101"/>
      <c r="I11" s="102"/>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row>
    <row r="12" spans="1:57" x14ac:dyDescent="0.3">
      <c r="A12" s="119" t="s">
        <v>295</v>
      </c>
      <c r="B12" s="119" t="s">
        <v>177</v>
      </c>
      <c r="C12" s="120">
        <v>3104</v>
      </c>
      <c r="D12" s="120">
        <v>0</v>
      </c>
      <c r="E12" s="119" t="s">
        <v>168</v>
      </c>
      <c r="F12" s="120">
        <f>General_Information!$F$12</f>
        <v>2025</v>
      </c>
      <c r="G12" s="103"/>
      <c r="H12" s="103"/>
      <c r="I12" s="104"/>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row>
    <row r="13" spans="1:57" x14ac:dyDescent="0.3">
      <c r="A13" s="117" t="s">
        <v>296</v>
      </c>
      <c r="B13" s="117" t="s">
        <v>178</v>
      </c>
      <c r="C13" s="118">
        <v>3200</v>
      </c>
      <c r="D13" s="118">
        <v>0</v>
      </c>
      <c r="E13" s="117" t="s">
        <v>168</v>
      </c>
      <c r="F13" s="118">
        <f>General_Information!$F$12</f>
        <v>2025</v>
      </c>
      <c r="G13" s="101"/>
      <c r="H13" s="101"/>
      <c r="I13" s="102"/>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row>
    <row r="14" spans="1:57" x14ac:dyDescent="0.3">
      <c r="A14" s="117" t="s">
        <v>296</v>
      </c>
      <c r="B14" s="117" t="s">
        <v>179</v>
      </c>
      <c r="C14" s="118">
        <v>3201</v>
      </c>
      <c r="D14" s="118">
        <v>0</v>
      </c>
      <c r="E14" s="117" t="s">
        <v>168</v>
      </c>
      <c r="F14" s="118">
        <f>General_Information!$F$12</f>
        <v>2025</v>
      </c>
      <c r="G14" s="101"/>
      <c r="H14" s="101"/>
      <c r="I14" s="102"/>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row>
    <row r="15" spans="1:57" x14ac:dyDescent="0.3">
      <c r="A15" s="117" t="s">
        <v>296</v>
      </c>
      <c r="B15" s="117" t="s">
        <v>180</v>
      </c>
      <c r="C15" s="118">
        <v>3202</v>
      </c>
      <c r="D15" s="118">
        <v>0</v>
      </c>
      <c r="E15" s="117" t="s">
        <v>168</v>
      </c>
      <c r="F15" s="118">
        <f>General_Information!$F$12</f>
        <v>2025</v>
      </c>
      <c r="G15" s="101"/>
      <c r="H15" s="101"/>
      <c r="I15" s="102"/>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row>
    <row r="16" spans="1:57" x14ac:dyDescent="0.3">
      <c r="A16" s="117" t="s">
        <v>296</v>
      </c>
      <c r="B16" s="117" t="s">
        <v>181</v>
      </c>
      <c r="C16" s="118">
        <v>3203</v>
      </c>
      <c r="D16" s="118">
        <v>0</v>
      </c>
      <c r="E16" s="117" t="s">
        <v>168</v>
      </c>
      <c r="F16" s="118">
        <f>General_Information!$F$12</f>
        <v>2025</v>
      </c>
      <c r="G16" s="101"/>
      <c r="H16" s="101"/>
      <c r="I16" s="102"/>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row>
    <row r="17" spans="1:57" x14ac:dyDescent="0.3">
      <c r="A17" s="117" t="s">
        <v>296</v>
      </c>
      <c r="B17" s="117" t="s">
        <v>182</v>
      </c>
      <c r="C17" s="118">
        <v>3204</v>
      </c>
      <c r="D17" s="118">
        <v>0</v>
      </c>
      <c r="E17" s="117" t="s">
        <v>168</v>
      </c>
      <c r="F17" s="118">
        <f>General_Information!$F$12</f>
        <v>2025</v>
      </c>
      <c r="G17" s="101"/>
      <c r="H17" s="101"/>
      <c r="I17" s="102"/>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row>
    <row r="18" spans="1:57" x14ac:dyDescent="0.3">
      <c r="A18" s="117" t="s">
        <v>296</v>
      </c>
      <c r="B18" s="117" t="s">
        <v>183</v>
      </c>
      <c r="C18" s="118">
        <v>3205</v>
      </c>
      <c r="D18" s="118">
        <v>0</v>
      </c>
      <c r="E18" s="117" t="s">
        <v>168</v>
      </c>
      <c r="F18" s="118">
        <f>General_Information!$F$12</f>
        <v>2025</v>
      </c>
      <c r="G18" s="101"/>
      <c r="H18" s="101"/>
      <c r="I18" s="102"/>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row>
    <row r="19" spans="1:57" ht="15" customHeight="1" x14ac:dyDescent="0.3">
      <c r="A19" s="117" t="s">
        <v>296</v>
      </c>
      <c r="B19" s="117" t="s">
        <v>184</v>
      </c>
      <c r="C19" s="118">
        <v>3206</v>
      </c>
      <c r="D19" s="118">
        <v>0</v>
      </c>
      <c r="E19" s="117" t="s">
        <v>168</v>
      </c>
      <c r="F19" s="118">
        <f>General_Information!$F$12</f>
        <v>2025</v>
      </c>
      <c r="G19" s="101"/>
      <c r="H19" s="101"/>
      <c r="I19" s="102"/>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row>
    <row r="20" spans="1:57" x14ac:dyDescent="0.3">
      <c r="A20" s="117" t="s">
        <v>296</v>
      </c>
      <c r="B20" s="117" t="s">
        <v>185</v>
      </c>
      <c r="C20" s="118">
        <v>3207</v>
      </c>
      <c r="D20" s="118">
        <v>0</v>
      </c>
      <c r="E20" s="117" t="s">
        <v>168</v>
      </c>
      <c r="F20" s="118">
        <f>General_Information!$F$12</f>
        <v>2025</v>
      </c>
      <c r="G20" s="101"/>
      <c r="H20" s="101"/>
      <c r="I20" s="102"/>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row>
    <row r="21" spans="1:57" x14ac:dyDescent="0.3">
      <c r="A21" s="117" t="s">
        <v>296</v>
      </c>
      <c r="B21" s="117" t="s">
        <v>186</v>
      </c>
      <c r="C21" s="118">
        <v>3208</v>
      </c>
      <c r="D21" s="118">
        <v>0</v>
      </c>
      <c r="E21" s="117" t="s">
        <v>168</v>
      </c>
      <c r="F21" s="118">
        <f>General_Information!$F$12</f>
        <v>2025</v>
      </c>
      <c r="G21" s="101"/>
      <c r="H21" s="101"/>
      <c r="I21" s="102"/>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row>
    <row r="22" spans="1:57" x14ac:dyDescent="0.3">
      <c r="A22" s="117" t="s">
        <v>296</v>
      </c>
      <c r="B22" s="117" t="s">
        <v>187</v>
      </c>
      <c r="C22" s="118">
        <v>3209</v>
      </c>
      <c r="D22" s="118">
        <v>0</v>
      </c>
      <c r="E22" s="117" t="s">
        <v>168</v>
      </c>
      <c r="F22" s="118">
        <f>General_Information!$F$12</f>
        <v>2025</v>
      </c>
      <c r="G22" s="101"/>
      <c r="H22" s="101"/>
      <c r="I22" s="102"/>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row>
    <row r="23" spans="1:57" x14ac:dyDescent="0.3">
      <c r="A23" s="119" t="s">
        <v>296</v>
      </c>
      <c r="B23" s="119" t="s">
        <v>188</v>
      </c>
      <c r="C23" s="120">
        <v>3210</v>
      </c>
      <c r="D23" s="120">
        <v>0</v>
      </c>
      <c r="E23" s="119" t="s">
        <v>168</v>
      </c>
      <c r="F23" s="120">
        <f>General_Information!$F$12</f>
        <v>2025</v>
      </c>
      <c r="G23" s="103"/>
      <c r="H23" s="103"/>
      <c r="I23" s="104"/>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row>
    <row r="24" spans="1:57" ht="43.2" x14ac:dyDescent="0.3">
      <c r="A24" s="119" t="s">
        <v>298</v>
      </c>
      <c r="B24" s="119" t="s">
        <v>10</v>
      </c>
      <c r="C24" s="120">
        <v>3300</v>
      </c>
      <c r="D24" s="120">
        <v>0</v>
      </c>
      <c r="E24" s="119" t="s">
        <v>168</v>
      </c>
      <c r="F24" s="120">
        <f>General_Information!$F$12</f>
        <v>2025</v>
      </c>
      <c r="G24" s="103"/>
      <c r="H24" s="103"/>
      <c r="I24" s="104"/>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row>
    <row r="25" spans="1:57" ht="30" customHeight="1" x14ac:dyDescent="0.3">
      <c r="A25" s="121" t="s">
        <v>297</v>
      </c>
      <c r="B25" s="117" t="s">
        <v>189</v>
      </c>
      <c r="C25" s="118">
        <v>3400</v>
      </c>
      <c r="D25" s="118">
        <v>0</v>
      </c>
      <c r="E25" s="117" t="s">
        <v>168</v>
      </c>
      <c r="F25" s="118">
        <f>General_Information!$F$12</f>
        <v>2025</v>
      </c>
      <c r="G25" s="101"/>
      <c r="H25" s="101"/>
      <c r="I25" s="102"/>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row>
    <row r="26" spans="1:57" ht="30.75" customHeight="1" x14ac:dyDescent="0.3">
      <c r="A26" s="121" t="s">
        <v>297</v>
      </c>
      <c r="B26" s="117" t="s">
        <v>190</v>
      </c>
      <c r="C26" s="118">
        <v>3401</v>
      </c>
      <c r="D26" s="118">
        <v>0</v>
      </c>
      <c r="E26" s="117" t="s">
        <v>168</v>
      </c>
      <c r="F26" s="118">
        <f>General_Information!$F$12</f>
        <v>2025</v>
      </c>
      <c r="G26" s="101"/>
      <c r="H26" s="101"/>
      <c r="I26" s="102"/>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row>
    <row r="27" spans="1:57" ht="29.25" customHeight="1" x14ac:dyDescent="0.3">
      <c r="A27" s="121" t="s">
        <v>297</v>
      </c>
      <c r="B27" s="117" t="s">
        <v>191</v>
      </c>
      <c r="C27" s="118">
        <v>3402</v>
      </c>
      <c r="D27" s="118">
        <v>0</v>
      </c>
      <c r="E27" s="117" t="s">
        <v>168</v>
      </c>
      <c r="F27" s="118">
        <f>General_Information!$F$12</f>
        <v>2025</v>
      </c>
      <c r="G27" s="101"/>
      <c r="H27" s="101"/>
      <c r="I27" s="102"/>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row>
    <row r="28" spans="1:57" ht="30" customHeight="1" x14ac:dyDescent="0.3">
      <c r="A28" s="121" t="s">
        <v>297</v>
      </c>
      <c r="B28" s="117" t="s">
        <v>192</v>
      </c>
      <c r="C28" s="118">
        <v>3403</v>
      </c>
      <c r="D28" s="118">
        <v>0</v>
      </c>
      <c r="E28" s="117" t="s">
        <v>168</v>
      </c>
      <c r="F28" s="118">
        <f>General_Information!$F$12</f>
        <v>2025</v>
      </c>
      <c r="G28" s="101"/>
      <c r="H28" s="101"/>
      <c r="I28" s="102"/>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row>
    <row r="29" spans="1:57" ht="30.75" customHeight="1" x14ac:dyDescent="0.3">
      <c r="A29" s="121" t="s">
        <v>297</v>
      </c>
      <c r="B29" s="117" t="s">
        <v>193</v>
      </c>
      <c r="C29" s="118">
        <v>3404</v>
      </c>
      <c r="D29" s="118">
        <v>0</v>
      </c>
      <c r="E29" s="117" t="s">
        <v>168</v>
      </c>
      <c r="F29" s="118">
        <f>General_Information!$F$12</f>
        <v>2025</v>
      </c>
      <c r="G29" s="101"/>
      <c r="H29" s="101"/>
      <c r="I29" s="102"/>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row>
    <row r="30" spans="1:57" ht="30" customHeight="1" x14ac:dyDescent="0.3">
      <c r="A30" s="121" t="s">
        <v>297</v>
      </c>
      <c r="B30" s="117" t="s">
        <v>194</v>
      </c>
      <c r="C30" s="118">
        <v>3405</v>
      </c>
      <c r="D30" s="118">
        <v>0</v>
      </c>
      <c r="E30" s="117" t="s">
        <v>168</v>
      </c>
      <c r="F30" s="118">
        <f>General_Information!$F$12</f>
        <v>2025</v>
      </c>
      <c r="G30" s="101"/>
      <c r="H30" s="101"/>
      <c r="I30" s="102"/>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row>
    <row r="31" spans="1:57" ht="31.5" customHeight="1" x14ac:dyDescent="0.3">
      <c r="A31" s="121" t="s">
        <v>297</v>
      </c>
      <c r="B31" s="117" t="s">
        <v>195</v>
      </c>
      <c r="C31" s="118">
        <v>3406</v>
      </c>
      <c r="D31" s="118">
        <v>0</v>
      </c>
      <c r="E31" s="117" t="s">
        <v>168</v>
      </c>
      <c r="F31" s="118">
        <f>General_Information!$F$12</f>
        <v>2025</v>
      </c>
      <c r="G31" s="101"/>
      <c r="H31" s="101"/>
      <c r="I31" s="102"/>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row>
    <row r="32" spans="1:57" ht="28.5" customHeight="1" x14ac:dyDescent="0.3">
      <c r="A32" s="121" t="s">
        <v>297</v>
      </c>
      <c r="B32" s="117" t="s">
        <v>150</v>
      </c>
      <c r="C32" s="118">
        <v>3407</v>
      </c>
      <c r="D32" s="118">
        <v>0</v>
      </c>
      <c r="E32" s="117" t="s">
        <v>168</v>
      </c>
      <c r="F32" s="118">
        <f>General_Information!$F$12</f>
        <v>2025</v>
      </c>
      <c r="G32" s="101"/>
      <c r="H32" s="101"/>
      <c r="I32" s="102"/>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row>
    <row r="33" spans="1:57" ht="15" customHeight="1" x14ac:dyDescent="0.3">
      <c r="A33" s="121" t="s">
        <v>297</v>
      </c>
      <c r="B33" s="117" t="s">
        <v>196</v>
      </c>
      <c r="C33" s="118">
        <v>3408</v>
      </c>
      <c r="D33" s="118">
        <v>0</v>
      </c>
      <c r="E33" s="117" t="s">
        <v>168</v>
      </c>
      <c r="F33" s="118">
        <f>General_Information!$F$12</f>
        <v>2025</v>
      </c>
      <c r="G33" s="101"/>
      <c r="H33" s="101"/>
      <c r="I33" s="102"/>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row>
    <row r="34" spans="1:57" ht="29.25" customHeight="1" x14ac:dyDescent="0.3">
      <c r="A34" s="122" t="s">
        <v>297</v>
      </c>
      <c r="B34" s="119" t="s">
        <v>197</v>
      </c>
      <c r="C34" s="120">
        <v>3409</v>
      </c>
      <c r="D34" s="120">
        <v>0</v>
      </c>
      <c r="E34" s="119" t="s">
        <v>168</v>
      </c>
      <c r="F34" s="120">
        <f>General_Information!$F$12</f>
        <v>2025</v>
      </c>
      <c r="G34" s="105"/>
      <c r="H34" s="105"/>
      <c r="I34" s="106"/>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row>
    <row r="35" spans="1:57" x14ac:dyDescent="0.3">
      <c r="A35" s="117" t="s">
        <v>198</v>
      </c>
      <c r="B35" s="117" t="s">
        <v>210</v>
      </c>
      <c r="C35" s="118">
        <v>3500</v>
      </c>
      <c r="D35" s="118">
        <v>0</v>
      </c>
      <c r="E35" s="117" t="s">
        <v>168</v>
      </c>
      <c r="F35" s="118">
        <f>General_Information!$F$12</f>
        <v>2025</v>
      </c>
      <c r="G35" s="107"/>
      <c r="H35" s="107"/>
      <c r="I35" s="10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row>
    <row r="36" spans="1:57" x14ac:dyDescent="0.3">
      <c r="A36" s="117" t="s">
        <v>198</v>
      </c>
      <c r="B36" s="117" t="s">
        <v>211</v>
      </c>
      <c r="C36" s="118">
        <v>3501</v>
      </c>
      <c r="D36" s="118">
        <v>0</v>
      </c>
      <c r="E36" s="117" t="s">
        <v>168</v>
      </c>
      <c r="F36" s="118">
        <f>General_Information!$F$12</f>
        <v>2025</v>
      </c>
      <c r="G36" s="107"/>
      <c r="H36" s="107"/>
      <c r="I36" s="10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row>
    <row r="37" spans="1:57" x14ac:dyDescent="0.3">
      <c r="A37" s="117" t="s">
        <v>198</v>
      </c>
      <c r="B37" s="117" t="s">
        <v>212</v>
      </c>
      <c r="C37" s="118">
        <v>3502</v>
      </c>
      <c r="D37" s="118">
        <v>0</v>
      </c>
      <c r="E37" s="117" t="s">
        <v>168</v>
      </c>
      <c r="F37" s="118">
        <f>General_Information!$F$12</f>
        <v>2025</v>
      </c>
      <c r="G37" s="107"/>
      <c r="H37" s="107"/>
      <c r="I37" s="10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row>
    <row r="38" spans="1:57" ht="15" thickBot="1" x14ac:dyDescent="0.35">
      <c r="A38" s="123" t="s">
        <v>198</v>
      </c>
      <c r="B38" s="123" t="s">
        <v>213</v>
      </c>
      <c r="C38" s="124">
        <v>3503</v>
      </c>
      <c r="D38" s="124">
        <v>0</v>
      </c>
      <c r="E38" s="123" t="s">
        <v>168</v>
      </c>
      <c r="F38" s="124">
        <f>General_Information!$F$12</f>
        <v>2025</v>
      </c>
      <c r="G38" s="109"/>
      <c r="H38" s="109"/>
      <c r="I38" s="110"/>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row>
    <row r="39" spans="1:57" x14ac:dyDescent="0.3">
      <c r="A39" s="115" t="s">
        <v>294</v>
      </c>
      <c r="B39" s="115" t="s">
        <v>169</v>
      </c>
      <c r="C39" s="116">
        <v>3000</v>
      </c>
      <c r="D39" s="116">
        <v>1</v>
      </c>
      <c r="E39" s="115" t="str">
        <f>IF('FCT Scenarios_Scenarios ESF'!$D$2="","Not Used",'FCT Scenarios_Scenarios ESF'!$D$2)</f>
        <v>Not Used</v>
      </c>
      <c r="F39" s="116">
        <f>General_Information!$F$12</f>
        <v>2025</v>
      </c>
      <c r="G39" s="99"/>
      <c r="H39" s="99"/>
      <c r="I39" s="100"/>
    </row>
    <row r="40" spans="1:57" x14ac:dyDescent="0.3">
      <c r="A40" s="117" t="s">
        <v>294</v>
      </c>
      <c r="B40" s="117" t="s">
        <v>170</v>
      </c>
      <c r="C40" s="118">
        <v>3001</v>
      </c>
      <c r="D40" s="118">
        <v>1</v>
      </c>
      <c r="E40" s="117" t="str">
        <f>IF('FCT Scenarios_Scenarios ESF'!$D$2="","Not Used",'FCT Scenarios_Scenarios ESF'!$D$2)</f>
        <v>Not Used</v>
      </c>
      <c r="F40" s="118">
        <f>General_Information!$F$12</f>
        <v>2025</v>
      </c>
      <c r="G40" s="101"/>
      <c r="H40" s="101"/>
      <c r="I40" s="102"/>
    </row>
    <row r="41" spans="1:57" x14ac:dyDescent="0.3">
      <c r="A41" s="117" t="s">
        <v>294</v>
      </c>
      <c r="B41" s="117" t="s">
        <v>171</v>
      </c>
      <c r="C41" s="118">
        <v>3002</v>
      </c>
      <c r="D41" s="118">
        <v>1</v>
      </c>
      <c r="E41" s="117" t="str">
        <f>IF('FCT Scenarios_Scenarios ESF'!$D$2="","Not Used",'FCT Scenarios_Scenarios ESF'!$D$2)</f>
        <v>Not Used</v>
      </c>
      <c r="F41" s="118">
        <f>General_Information!$F$12</f>
        <v>2025</v>
      </c>
      <c r="G41" s="101"/>
      <c r="H41" s="101"/>
      <c r="I41" s="102"/>
    </row>
    <row r="42" spans="1:57" x14ac:dyDescent="0.3">
      <c r="A42" s="117" t="s">
        <v>294</v>
      </c>
      <c r="B42" s="117" t="s">
        <v>172</v>
      </c>
      <c r="C42" s="118">
        <v>3003</v>
      </c>
      <c r="D42" s="118">
        <v>1</v>
      </c>
      <c r="E42" s="117" t="str">
        <f>IF('FCT Scenarios_Scenarios ESF'!$D$2="","Not Used",'FCT Scenarios_Scenarios ESF'!$D$2)</f>
        <v>Not Used</v>
      </c>
      <c r="F42" s="118">
        <f>General_Information!$F$12</f>
        <v>2025</v>
      </c>
      <c r="G42" s="101"/>
      <c r="H42" s="101"/>
      <c r="I42" s="102"/>
    </row>
    <row r="43" spans="1:57" x14ac:dyDescent="0.3">
      <c r="A43" s="117" t="s">
        <v>294</v>
      </c>
      <c r="B43" s="117" t="s">
        <v>9</v>
      </c>
      <c r="C43" s="118">
        <v>3004</v>
      </c>
      <c r="D43" s="118">
        <v>1</v>
      </c>
      <c r="E43" s="117" t="str">
        <f>IF('FCT Scenarios_Scenarios ESF'!$D$2="","Not Used",'FCT Scenarios_Scenarios ESF'!$D$2)</f>
        <v>Not Used</v>
      </c>
      <c r="F43" s="118">
        <f>General_Information!$F$12</f>
        <v>2025</v>
      </c>
      <c r="G43" s="101"/>
      <c r="H43" s="101"/>
      <c r="I43" s="102"/>
    </row>
    <row r="44" spans="1:57" x14ac:dyDescent="0.3">
      <c r="A44" s="119" t="s">
        <v>294</v>
      </c>
      <c r="B44" s="119" t="s">
        <v>3</v>
      </c>
      <c r="C44" s="120">
        <v>3005</v>
      </c>
      <c r="D44" s="120">
        <v>1</v>
      </c>
      <c r="E44" s="119" t="str">
        <f>IF('FCT Scenarios_Scenarios ESF'!$D$2="","Not Used",'FCT Scenarios_Scenarios ESF'!$D$2)</f>
        <v>Not Used</v>
      </c>
      <c r="F44" s="120">
        <f>General_Information!$F$12</f>
        <v>2025</v>
      </c>
      <c r="G44" s="103"/>
      <c r="H44" s="103"/>
      <c r="I44" s="104"/>
    </row>
    <row r="45" spans="1:57" x14ac:dyDescent="0.3">
      <c r="A45" s="117" t="s">
        <v>295</v>
      </c>
      <c r="B45" s="117" t="s">
        <v>173</v>
      </c>
      <c r="C45" s="118">
        <v>3100</v>
      </c>
      <c r="D45" s="118">
        <v>1</v>
      </c>
      <c r="E45" s="117" t="str">
        <f>IF('FCT Scenarios_Scenarios ESF'!$D$2="","Not Used",'FCT Scenarios_Scenarios ESF'!$D$2)</f>
        <v>Not Used</v>
      </c>
      <c r="F45" s="118">
        <f>General_Information!$F$12</f>
        <v>2025</v>
      </c>
      <c r="G45" s="101"/>
      <c r="H45" s="101"/>
      <c r="I45" s="102"/>
    </row>
    <row r="46" spans="1:57" x14ac:dyDescent="0.3">
      <c r="A46" s="117" t="s">
        <v>295</v>
      </c>
      <c r="B46" s="117" t="s">
        <v>174</v>
      </c>
      <c r="C46" s="118">
        <v>3101</v>
      </c>
      <c r="D46" s="118">
        <v>1</v>
      </c>
      <c r="E46" s="117" t="str">
        <f>IF('FCT Scenarios_Scenarios ESF'!$D$2="","Not Used",'FCT Scenarios_Scenarios ESF'!$D$2)</f>
        <v>Not Used</v>
      </c>
      <c r="F46" s="118">
        <f>General_Information!$F$12</f>
        <v>2025</v>
      </c>
      <c r="G46" s="101"/>
      <c r="H46" s="101"/>
      <c r="I46" s="102"/>
    </row>
    <row r="47" spans="1:57" x14ac:dyDescent="0.3">
      <c r="A47" s="117" t="s">
        <v>295</v>
      </c>
      <c r="B47" s="117" t="s">
        <v>175</v>
      </c>
      <c r="C47" s="118">
        <v>3102</v>
      </c>
      <c r="D47" s="118">
        <v>1</v>
      </c>
      <c r="E47" s="117" t="str">
        <f>IF('FCT Scenarios_Scenarios ESF'!$D$2="","Not Used",'FCT Scenarios_Scenarios ESF'!$D$2)</f>
        <v>Not Used</v>
      </c>
      <c r="F47" s="118">
        <f>General_Information!$F$12</f>
        <v>2025</v>
      </c>
      <c r="G47" s="101"/>
      <c r="H47" s="101"/>
      <c r="I47" s="102"/>
    </row>
    <row r="48" spans="1:57" x14ac:dyDescent="0.3">
      <c r="A48" s="117" t="s">
        <v>295</v>
      </c>
      <c r="B48" s="117" t="s">
        <v>176</v>
      </c>
      <c r="C48" s="118">
        <v>3103</v>
      </c>
      <c r="D48" s="118">
        <v>1</v>
      </c>
      <c r="E48" s="117" t="str">
        <f>IF('FCT Scenarios_Scenarios ESF'!$D$2="","Not Used",'FCT Scenarios_Scenarios ESF'!$D$2)</f>
        <v>Not Used</v>
      </c>
      <c r="F48" s="118">
        <f>General_Information!$F$12</f>
        <v>2025</v>
      </c>
      <c r="G48" s="101"/>
      <c r="H48" s="101"/>
      <c r="I48" s="102"/>
    </row>
    <row r="49" spans="1:9" x14ac:dyDescent="0.3">
      <c r="A49" s="119" t="s">
        <v>295</v>
      </c>
      <c r="B49" s="119" t="s">
        <v>177</v>
      </c>
      <c r="C49" s="120">
        <v>3104</v>
      </c>
      <c r="D49" s="120">
        <v>1</v>
      </c>
      <c r="E49" s="119" t="str">
        <f>IF('FCT Scenarios_Scenarios ESF'!$D$2="","Not Used",'FCT Scenarios_Scenarios ESF'!$D$2)</f>
        <v>Not Used</v>
      </c>
      <c r="F49" s="120">
        <f>General_Information!$F$12</f>
        <v>2025</v>
      </c>
      <c r="G49" s="103"/>
      <c r="H49" s="103"/>
      <c r="I49" s="104"/>
    </row>
    <row r="50" spans="1:9" x14ac:dyDescent="0.3">
      <c r="A50" s="117" t="s">
        <v>296</v>
      </c>
      <c r="B50" s="117" t="s">
        <v>178</v>
      </c>
      <c r="C50" s="118">
        <v>3200</v>
      </c>
      <c r="D50" s="118">
        <v>1</v>
      </c>
      <c r="E50" s="117" t="str">
        <f>IF('FCT Scenarios_Scenarios ESF'!$D$2="","Not Used",'FCT Scenarios_Scenarios ESF'!$D$2)</f>
        <v>Not Used</v>
      </c>
      <c r="F50" s="118">
        <f>General_Information!$F$12</f>
        <v>2025</v>
      </c>
      <c r="G50" s="101"/>
      <c r="H50" s="101"/>
      <c r="I50" s="102"/>
    </row>
    <row r="51" spans="1:9" x14ac:dyDescent="0.3">
      <c r="A51" s="117" t="s">
        <v>296</v>
      </c>
      <c r="B51" s="117" t="s">
        <v>179</v>
      </c>
      <c r="C51" s="118">
        <v>3201</v>
      </c>
      <c r="D51" s="118">
        <v>1</v>
      </c>
      <c r="E51" s="117" t="str">
        <f>IF('FCT Scenarios_Scenarios ESF'!$D$2="","Not Used",'FCT Scenarios_Scenarios ESF'!$D$2)</f>
        <v>Not Used</v>
      </c>
      <c r="F51" s="118">
        <f>General_Information!$F$12</f>
        <v>2025</v>
      </c>
      <c r="G51" s="101"/>
      <c r="H51" s="101"/>
      <c r="I51" s="102"/>
    </row>
    <row r="52" spans="1:9" x14ac:dyDescent="0.3">
      <c r="A52" s="117" t="s">
        <v>296</v>
      </c>
      <c r="B52" s="117" t="s">
        <v>180</v>
      </c>
      <c r="C52" s="118">
        <v>3202</v>
      </c>
      <c r="D52" s="118">
        <v>1</v>
      </c>
      <c r="E52" s="117" t="str">
        <f>IF('FCT Scenarios_Scenarios ESF'!$D$2="","Not Used",'FCT Scenarios_Scenarios ESF'!$D$2)</f>
        <v>Not Used</v>
      </c>
      <c r="F52" s="118">
        <f>General_Information!$F$12</f>
        <v>2025</v>
      </c>
      <c r="G52" s="101"/>
      <c r="H52" s="101"/>
      <c r="I52" s="102"/>
    </row>
    <row r="53" spans="1:9" x14ac:dyDescent="0.3">
      <c r="A53" s="117" t="s">
        <v>296</v>
      </c>
      <c r="B53" s="117" t="s">
        <v>181</v>
      </c>
      <c r="C53" s="118">
        <v>3203</v>
      </c>
      <c r="D53" s="118">
        <v>1</v>
      </c>
      <c r="E53" s="117" t="str">
        <f>IF('FCT Scenarios_Scenarios ESF'!$D$2="","Not Used",'FCT Scenarios_Scenarios ESF'!$D$2)</f>
        <v>Not Used</v>
      </c>
      <c r="F53" s="118">
        <f>General_Information!$F$12</f>
        <v>2025</v>
      </c>
      <c r="G53" s="101"/>
      <c r="H53" s="101"/>
      <c r="I53" s="102"/>
    </row>
    <row r="54" spans="1:9" x14ac:dyDescent="0.3">
      <c r="A54" s="117" t="s">
        <v>296</v>
      </c>
      <c r="B54" s="117" t="s">
        <v>182</v>
      </c>
      <c r="C54" s="118">
        <v>3204</v>
      </c>
      <c r="D54" s="118">
        <v>1</v>
      </c>
      <c r="E54" s="117" t="str">
        <f>IF('FCT Scenarios_Scenarios ESF'!$D$2="","Not Used",'FCT Scenarios_Scenarios ESF'!$D$2)</f>
        <v>Not Used</v>
      </c>
      <c r="F54" s="118">
        <f>General_Information!$F$12</f>
        <v>2025</v>
      </c>
      <c r="G54" s="101"/>
      <c r="H54" s="101"/>
      <c r="I54" s="102"/>
    </row>
    <row r="55" spans="1:9" x14ac:dyDescent="0.3">
      <c r="A55" s="117" t="s">
        <v>296</v>
      </c>
      <c r="B55" s="117" t="s">
        <v>183</v>
      </c>
      <c r="C55" s="118">
        <v>3205</v>
      </c>
      <c r="D55" s="118">
        <v>1</v>
      </c>
      <c r="E55" s="117" t="str">
        <f>IF('FCT Scenarios_Scenarios ESF'!$D$2="","Not Used",'FCT Scenarios_Scenarios ESF'!$D$2)</f>
        <v>Not Used</v>
      </c>
      <c r="F55" s="118">
        <f>General_Information!$F$12</f>
        <v>2025</v>
      </c>
      <c r="G55" s="101"/>
      <c r="H55" s="101"/>
      <c r="I55" s="102"/>
    </row>
    <row r="56" spans="1:9" ht="15.75" customHeight="1" x14ac:dyDescent="0.3">
      <c r="A56" s="117" t="s">
        <v>296</v>
      </c>
      <c r="B56" s="117" t="s">
        <v>184</v>
      </c>
      <c r="C56" s="118">
        <v>3206</v>
      </c>
      <c r="D56" s="118">
        <v>1</v>
      </c>
      <c r="E56" s="117" t="str">
        <f>IF('FCT Scenarios_Scenarios ESF'!$D$2="","Not Used",'FCT Scenarios_Scenarios ESF'!$D$2)</f>
        <v>Not Used</v>
      </c>
      <c r="F56" s="118">
        <f>General_Information!$F$12</f>
        <v>2025</v>
      </c>
      <c r="G56" s="101"/>
      <c r="H56" s="101"/>
      <c r="I56" s="102"/>
    </row>
    <row r="57" spans="1:9" x14ac:dyDescent="0.3">
      <c r="A57" s="117" t="s">
        <v>296</v>
      </c>
      <c r="B57" s="117" t="s">
        <v>185</v>
      </c>
      <c r="C57" s="118">
        <v>3207</v>
      </c>
      <c r="D57" s="118">
        <v>1</v>
      </c>
      <c r="E57" s="117" t="str">
        <f>IF('FCT Scenarios_Scenarios ESF'!$D$2="","Not Used",'FCT Scenarios_Scenarios ESF'!$D$2)</f>
        <v>Not Used</v>
      </c>
      <c r="F57" s="118">
        <f>General_Information!$F$12</f>
        <v>2025</v>
      </c>
      <c r="G57" s="101"/>
      <c r="H57" s="101"/>
      <c r="I57" s="102"/>
    </row>
    <row r="58" spans="1:9" x14ac:dyDescent="0.3">
      <c r="A58" s="117" t="s">
        <v>296</v>
      </c>
      <c r="B58" s="117" t="s">
        <v>186</v>
      </c>
      <c r="C58" s="118">
        <v>3208</v>
      </c>
      <c r="D58" s="118">
        <v>1</v>
      </c>
      <c r="E58" s="117" t="str">
        <f>IF('FCT Scenarios_Scenarios ESF'!$D$2="","Not Used",'FCT Scenarios_Scenarios ESF'!$D$2)</f>
        <v>Not Used</v>
      </c>
      <c r="F58" s="118">
        <f>General_Information!$F$12</f>
        <v>2025</v>
      </c>
      <c r="G58" s="101"/>
      <c r="H58" s="101"/>
      <c r="I58" s="102"/>
    </row>
    <row r="59" spans="1:9" x14ac:dyDescent="0.3">
      <c r="A59" s="117" t="s">
        <v>296</v>
      </c>
      <c r="B59" s="117" t="s">
        <v>187</v>
      </c>
      <c r="C59" s="118">
        <v>3209</v>
      </c>
      <c r="D59" s="118">
        <v>1</v>
      </c>
      <c r="E59" s="117" t="str">
        <f>IF('FCT Scenarios_Scenarios ESF'!$D$2="","Not Used",'FCT Scenarios_Scenarios ESF'!$D$2)</f>
        <v>Not Used</v>
      </c>
      <c r="F59" s="118">
        <f>General_Information!$F$12</f>
        <v>2025</v>
      </c>
      <c r="G59" s="101"/>
      <c r="H59" s="101"/>
      <c r="I59" s="102"/>
    </row>
    <row r="60" spans="1:9" x14ac:dyDescent="0.3">
      <c r="A60" s="119" t="s">
        <v>296</v>
      </c>
      <c r="B60" s="119" t="s">
        <v>188</v>
      </c>
      <c r="C60" s="120">
        <v>3210</v>
      </c>
      <c r="D60" s="120">
        <v>1</v>
      </c>
      <c r="E60" s="119" t="str">
        <f>IF('FCT Scenarios_Scenarios ESF'!$D$2="","Not Used",'FCT Scenarios_Scenarios ESF'!$D$2)</f>
        <v>Not Used</v>
      </c>
      <c r="F60" s="120">
        <f>General_Information!$F$12</f>
        <v>2025</v>
      </c>
      <c r="G60" s="103"/>
      <c r="H60" s="103"/>
      <c r="I60" s="104"/>
    </row>
    <row r="61" spans="1:9" ht="43.2" x14ac:dyDescent="0.3">
      <c r="A61" s="119" t="s">
        <v>298</v>
      </c>
      <c r="B61" s="119" t="s">
        <v>10</v>
      </c>
      <c r="C61" s="120">
        <v>3300</v>
      </c>
      <c r="D61" s="120">
        <v>1</v>
      </c>
      <c r="E61" s="119" t="str">
        <f>IF('FCT Scenarios_Scenarios ESF'!$D$2="","Not Used",'FCT Scenarios_Scenarios ESF'!$D$2)</f>
        <v>Not Used</v>
      </c>
      <c r="F61" s="120">
        <f>General_Information!$F$12</f>
        <v>2025</v>
      </c>
      <c r="G61" s="103"/>
      <c r="H61" s="103"/>
      <c r="I61" s="104"/>
    </row>
    <row r="62" spans="1:9" ht="28.8" x14ac:dyDescent="0.3">
      <c r="A62" s="121" t="s">
        <v>297</v>
      </c>
      <c r="B62" s="117" t="s">
        <v>189</v>
      </c>
      <c r="C62" s="118">
        <v>3400</v>
      </c>
      <c r="D62" s="118">
        <v>1</v>
      </c>
      <c r="E62" s="117" t="str">
        <f>IF('FCT Scenarios_Scenarios ESF'!$D$2="","Not Used",'FCT Scenarios_Scenarios ESF'!$D$2)</f>
        <v>Not Used</v>
      </c>
      <c r="F62" s="118">
        <f>General_Information!$F$12</f>
        <v>2025</v>
      </c>
      <c r="G62" s="101"/>
      <c r="H62" s="101"/>
      <c r="I62" s="102"/>
    </row>
    <row r="63" spans="1:9" ht="28.8" x14ac:dyDescent="0.3">
      <c r="A63" s="121" t="s">
        <v>297</v>
      </c>
      <c r="B63" s="117" t="s">
        <v>190</v>
      </c>
      <c r="C63" s="118">
        <v>3401</v>
      </c>
      <c r="D63" s="118">
        <v>1</v>
      </c>
      <c r="E63" s="117" t="str">
        <f>IF('FCT Scenarios_Scenarios ESF'!$D$2="","Not Used",'FCT Scenarios_Scenarios ESF'!$D$2)</f>
        <v>Not Used</v>
      </c>
      <c r="F63" s="118">
        <f>General_Information!$F$12</f>
        <v>2025</v>
      </c>
      <c r="G63" s="101"/>
      <c r="H63" s="101"/>
      <c r="I63" s="102"/>
    </row>
    <row r="64" spans="1:9" ht="28.8" x14ac:dyDescent="0.3">
      <c r="A64" s="121" t="s">
        <v>297</v>
      </c>
      <c r="B64" s="117" t="s">
        <v>191</v>
      </c>
      <c r="C64" s="118">
        <v>3402</v>
      </c>
      <c r="D64" s="118">
        <v>1</v>
      </c>
      <c r="E64" s="117" t="str">
        <f>IF('FCT Scenarios_Scenarios ESF'!$D$2="","Not Used",'FCT Scenarios_Scenarios ESF'!$D$2)</f>
        <v>Not Used</v>
      </c>
      <c r="F64" s="118">
        <f>General_Information!$F$12</f>
        <v>2025</v>
      </c>
      <c r="G64" s="101"/>
      <c r="H64" s="101"/>
      <c r="I64" s="102"/>
    </row>
    <row r="65" spans="1:9" ht="28.8" x14ac:dyDescent="0.3">
      <c r="A65" s="121" t="s">
        <v>297</v>
      </c>
      <c r="B65" s="117" t="s">
        <v>192</v>
      </c>
      <c r="C65" s="118">
        <v>3403</v>
      </c>
      <c r="D65" s="118">
        <v>1</v>
      </c>
      <c r="E65" s="117" t="str">
        <f>IF('FCT Scenarios_Scenarios ESF'!$D$2="","Not Used",'FCT Scenarios_Scenarios ESF'!$D$2)</f>
        <v>Not Used</v>
      </c>
      <c r="F65" s="118">
        <f>General_Information!$F$12</f>
        <v>2025</v>
      </c>
      <c r="G65" s="101"/>
      <c r="H65" s="101"/>
      <c r="I65" s="102"/>
    </row>
    <row r="66" spans="1:9" ht="28.8" x14ac:dyDescent="0.3">
      <c r="A66" s="121" t="s">
        <v>297</v>
      </c>
      <c r="B66" s="117" t="s">
        <v>193</v>
      </c>
      <c r="C66" s="118">
        <v>3404</v>
      </c>
      <c r="D66" s="118">
        <v>1</v>
      </c>
      <c r="E66" s="117" t="str">
        <f>IF('FCT Scenarios_Scenarios ESF'!$D$2="","Not Used",'FCT Scenarios_Scenarios ESF'!$D$2)</f>
        <v>Not Used</v>
      </c>
      <c r="F66" s="118">
        <f>General_Information!$F$12</f>
        <v>2025</v>
      </c>
      <c r="G66" s="101"/>
      <c r="H66" s="101"/>
      <c r="I66" s="102"/>
    </row>
    <row r="67" spans="1:9" ht="28.8" x14ac:dyDescent="0.3">
      <c r="A67" s="121" t="s">
        <v>297</v>
      </c>
      <c r="B67" s="117" t="s">
        <v>194</v>
      </c>
      <c r="C67" s="118">
        <v>3405</v>
      </c>
      <c r="D67" s="118">
        <v>1</v>
      </c>
      <c r="E67" s="117" t="str">
        <f>IF('FCT Scenarios_Scenarios ESF'!$D$2="","Not Used",'FCT Scenarios_Scenarios ESF'!$D$2)</f>
        <v>Not Used</v>
      </c>
      <c r="F67" s="118">
        <f>General_Information!$F$12</f>
        <v>2025</v>
      </c>
      <c r="G67" s="101"/>
      <c r="H67" s="101"/>
      <c r="I67" s="102"/>
    </row>
    <row r="68" spans="1:9" ht="28.8" x14ac:dyDescent="0.3">
      <c r="A68" s="121" t="s">
        <v>297</v>
      </c>
      <c r="B68" s="117" t="s">
        <v>195</v>
      </c>
      <c r="C68" s="118">
        <v>3406</v>
      </c>
      <c r="D68" s="118">
        <v>1</v>
      </c>
      <c r="E68" s="117" t="str">
        <f>IF('FCT Scenarios_Scenarios ESF'!$D$2="","Not Used",'FCT Scenarios_Scenarios ESF'!$D$2)</f>
        <v>Not Used</v>
      </c>
      <c r="F68" s="118">
        <f>General_Information!$F$12</f>
        <v>2025</v>
      </c>
      <c r="G68" s="101"/>
      <c r="H68" s="101"/>
      <c r="I68" s="102"/>
    </row>
    <row r="69" spans="1:9" ht="28.8" x14ac:dyDescent="0.3">
      <c r="A69" s="121" t="s">
        <v>297</v>
      </c>
      <c r="B69" s="117" t="s">
        <v>150</v>
      </c>
      <c r="C69" s="118">
        <v>3407</v>
      </c>
      <c r="D69" s="118">
        <v>1</v>
      </c>
      <c r="E69" s="117" t="str">
        <f>IF('FCT Scenarios_Scenarios ESF'!$D$2="","Not Used",'FCT Scenarios_Scenarios ESF'!$D$2)</f>
        <v>Not Used</v>
      </c>
      <c r="F69" s="118">
        <f>General_Information!$F$12</f>
        <v>2025</v>
      </c>
      <c r="G69" s="101"/>
      <c r="H69" s="101"/>
      <c r="I69" s="102"/>
    </row>
    <row r="70" spans="1:9" ht="28.8" x14ac:dyDescent="0.3">
      <c r="A70" s="121" t="s">
        <v>297</v>
      </c>
      <c r="B70" s="117" t="s">
        <v>196</v>
      </c>
      <c r="C70" s="118">
        <v>3408</v>
      </c>
      <c r="D70" s="118">
        <v>1</v>
      </c>
      <c r="E70" s="117" t="str">
        <f>IF('FCT Scenarios_Scenarios ESF'!$D$2="","Not Used",'FCT Scenarios_Scenarios ESF'!$D$2)</f>
        <v>Not Used</v>
      </c>
      <c r="F70" s="118">
        <f>General_Information!$F$12</f>
        <v>2025</v>
      </c>
      <c r="G70" s="101"/>
      <c r="H70" s="101"/>
      <c r="I70" s="102"/>
    </row>
    <row r="71" spans="1:9" ht="28.8" x14ac:dyDescent="0.3">
      <c r="A71" s="122" t="s">
        <v>297</v>
      </c>
      <c r="B71" s="119" t="s">
        <v>197</v>
      </c>
      <c r="C71" s="120">
        <v>3409</v>
      </c>
      <c r="D71" s="120">
        <v>1</v>
      </c>
      <c r="E71" s="119" t="str">
        <f>IF('FCT Scenarios_Scenarios ESF'!$D$2="","Not Used",'FCT Scenarios_Scenarios ESF'!$D$2)</f>
        <v>Not Used</v>
      </c>
      <c r="F71" s="120">
        <f>General_Information!$F$12</f>
        <v>2025</v>
      </c>
      <c r="G71" s="105"/>
      <c r="H71" s="105"/>
      <c r="I71" s="106"/>
    </row>
    <row r="72" spans="1:9" x14ac:dyDescent="0.3">
      <c r="A72" s="117" t="s">
        <v>198</v>
      </c>
      <c r="B72" s="117" t="s">
        <v>210</v>
      </c>
      <c r="C72" s="118">
        <v>3500</v>
      </c>
      <c r="D72" s="118">
        <v>1</v>
      </c>
      <c r="E72" s="117" t="str">
        <f>IF('FCT Scenarios_Scenarios ESF'!$D$2="","Not Used",'FCT Scenarios_Scenarios ESF'!$D$2)</f>
        <v>Not Used</v>
      </c>
      <c r="F72" s="118">
        <f>General_Information!$F$12</f>
        <v>2025</v>
      </c>
      <c r="G72" s="107"/>
      <c r="H72" s="107"/>
      <c r="I72" s="108"/>
    </row>
    <row r="73" spans="1:9" x14ac:dyDescent="0.3">
      <c r="A73" s="117" t="s">
        <v>198</v>
      </c>
      <c r="B73" s="117" t="s">
        <v>211</v>
      </c>
      <c r="C73" s="118">
        <v>3501</v>
      </c>
      <c r="D73" s="118">
        <v>1</v>
      </c>
      <c r="E73" s="117" t="str">
        <f>IF('FCT Scenarios_Scenarios ESF'!$D$2="","Not Used",'FCT Scenarios_Scenarios ESF'!$D$2)</f>
        <v>Not Used</v>
      </c>
      <c r="F73" s="118">
        <f>General_Information!$F$12</f>
        <v>2025</v>
      </c>
      <c r="G73" s="107"/>
      <c r="H73" s="107"/>
      <c r="I73" s="108"/>
    </row>
    <row r="74" spans="1:9" x14ac:dyDescent="0.3">
      <c r="A74" s="117" t="s">
        <v>198</v>
      </c>
      <c r="B74" s="117" t="s">
        <v>212</v>
      </c>
      <c r="C74" s="118">
        <v>3502</v>
      </c>
      <c r="D74" s="118">
        <v>1</v>
      </c>
      <c r="E74" s="117" t="str">
        <f>IF('FCT Scenarios_Scenarios ESF'!$D$2="","Not Used",'FCT Scenarios_Scenarios ESF'!$D$2)</f>
        <v>Not Used</v>
      </c>
      <c r="F74" s="118">
        <f>General_Information!$F$12</f>
        <v>2025</v>
      </c>
      <c r="G74" s="107"/>
      <c r="H74" s="107"/>
      <c r="I74" s="108"/>
    </row>
    <row r="75" spans="1:9" ht="15" thickBot="1" x14ac:dyDescent="0.35">
      <c r="A75" s="123" t="s">
        <v>198</v>
      </c>
      <c r="B75" s="123" t="s">
        <v>213</v>
      </c>
      <c r="C75" s="124">
        <v>3503</v>
      </c>
      <c r="D75" s="124">
        <v>1</v>
      </c>
      <c r="E75" s="123" t="str">
        <f>IF('FCT Scenarios_Scenarios ESF'!$D$2="","Not Used",'FCT Scenarios_Scenarios ESF'!$D$2)</f>
        <v>Not Used</v>
      </c>
      <c r="F75" s="124">
        <f>General_Information!$F$12</f>
        <v>2025</v>
      </c>
      <c r="G75" s="109"/>
      <c r="H75" s="109"/>
      <c r="I75" s="110"/>
    </row>
    <row r="76" spans="1:9" x14ac:dyDescent="0.3">
      <c r="A76" s="115" t="s">
        <v>294</v>
      </c>
      <c r="B76" s="115" t="s">
        <v>169</v>
      </c>
      <c r="C76" s="116">
        <v>3000</v>
      </c>
      <c r="D76" s="116">
        <v>2</v>
      </c>
      <c r="E76" s="115" t="str">
        <f>IF('FCT Scenarios_Scenarios ESF'!$D$3="","Not Used",'FCT Scenarios_Scenarios ESF'!$D$3)</f>
        <v>Not Used</v>
      </c>
      <c r="F76" s="116">
        <f>General_Information!$F$12</f>
        <v>2025</v>
      </c>
      <c r="G76" s="99"/>
      <c r="H76" s="99"/>
      <c r="I76" s="100"/>
    </row>
    <row r="77" spans="1:9" x14ac:dyDescent="0.3">
      <c r="A77" s="117" t="s">
        <v>294</v>
      </c>
      <c r="B77" s="117" t="s">
        <v>170</v>
      </c>
      <c r="C77" s="118">
        <v>3001</v>
      </c>
      <c r="D77" s="118">
        <v>2</v>
      </c>
      <c r="E77" s="117" t="str">
        <f>IF('FCT Scenarios_Scenarios ESF'!$D$3="","Not Used",'FCT Scenarios_Scenarios ESF'!$D$3)</f>
        <v>Not Used</v>
      </c>
      <c r="F77" s="118">
        <f>General_Information!$F$12</f>
        <v>2025</v>
      </c>
      <c r="G77" s="101"/>
      <c r="H77" s="101"/>
      <c r="I77" s="102"/>
    </row>
    <row r="78" spans="1:9" x14ac:dyDescent="0.3">
      <c r="A78" s="117" t="s">
        <v>294</v>
      </c>
      <c r="B78" s="117" t="s">
        <v>171</v>
      </c>
      <c r="C78" s="118">
        <v>3002</v>
      </c>
      <c r="D78" s="118">
        <v>2</v>
      </c>
      <c r="E78" s="117" t="str">
        <f>IF('FCT Scenarios_Scenarios ESF'!$D$3="","Not Used",'FCT Scenarios_Scenarios ESF'!$D$3)</f>
        <v>Not Used</v>
      </c>
      <c r="F78" s="118">
        <f>General_Information!$F$12</f>
        <v>2025</v>
      </c>
      <c r="G78" s="101"/>
      <c r="H78" s="101"/>
      <c r="I78" s="102"/>
    </row>
    <row r="79" spans="1:9" x14ac:dyDescent="0.3">
      <c r="A79" s="117" t="s">
        <v>294</v>
      </c>
      <c r="B79" s="117" t="s">
        <v>172</v>
      </c>
      <c r="C79" s="118">
        <v>3003</v>
      </c>
      <c r="D79" s="118">
        <v>2</v>
      </c>
      <c r="E79" s="117" t="str">
        <f>IF('FCT Scenarios_Scenarios ESF'!$D$3="","Not Used",'FCT Scenarios_Scenarios ESF'!$D$3)</f>
        <v>Not Used</v>
      </c>
      <c r="F79" s="118">
        <f>General_Information!$F$12</f>
        <v>2025</v>
      </c>
      <c r="G79" s="101"/>
      <c r="H79" s="101"/>
      <c r="I79" s="102"/>
    </row>
    <row r="80" spans="1:9" x14ac:dyDescent="0.3">
      <c r="A80" s="117" t="s">
        <v>294</v>
      </c>
      <c r="B80" s="117" t="s">
        <v>9</v>
      </c>
      <c r="C80" s="118">
        <v>3004</v>
      </c>
      <c r="D80" s="118">
        <v>2</v>
      </c>
      <c r="E80" s="117" t="str">
        <f>IF('FCT Scenarios_Scenarios ESF'!$D$3="","Not Used",'FCT Scenarios_Scenarios ESF'!$D$3)</f>
        <v>Not Used</v>
      </c>
      <c r="F80" s="118">
        <f>General_Information!$F$12</f>
        <v>2025</v>
      </c>
      <c r="G80" s="101"/>
      <c r="H80" s="101"/>
      <c r="I80" s="102"/>
    </row>
    <row r="81" spans="1:9" x14ac:dyDescent="0.3">
      <c r="A81" s="119" t="s">
        <v>294</v>
      </c>
      <c r="B81" s="119" t="s">
        <v>3</v>
      </c>
      <c r="C81" s="120">
        <v>3005</v>
      </c>
      <c r="D81" s="120">
        <v>2</v>
      </c>
      <c r="E81" s="119" t="str">
        <f>IF('FCT Scenarios_Scenarios ESF'!$D$3="","Not Used",'FCT Scenarios_Scenarios ESF'!$D$3)</f>
        <v>Not Used</v>
      </c>
      <c r="F81" s="120">
        <f>General_Information!$F$12</f>
        <v>2025</v>
      </c>
      <c r="G81" s="103"/>
      <c r="H81" s="103"/>
      <c r="I81" s="104"/>
    </row>
    <row r="82" spans="1:9" x14ac:dyDescent="0.3">
      <c r="A82" s="117" t="s">
        <v>295</v>
      </c>
      <c r="B82" s="117" t="s">
        <v>173</v>
      </c>
      <c r="C82" s="118">
        <v>3100</v>
      </c>
      <c r="D82" s="118">
        <v>2</v>
      </c>
      <c r="E82" s="117" t="str">
        <f>IF('FCT Scenarios_Scenarios ESF'!$D$3="","Not Used",'FCT Scenarios_Scenarios ESF'!$D$3)</f>
        <v>Not Used</v>
      </c>
      <c r="F82" s="118">
        <f>General_Information!$F$12</f>
        <v>2025</v>
      </c>
      <c r="G82" s="101"/>
      <c r="H82" s="101"/>
      <c r="I82" s="102"/>
    </row>
    <row r="83" spans="1:9" x14ac:dyDescent="0.3">
      <c r="A83" s="117" t="s">
        <v>295</v>
      </c>
      <c r="B83" s="117" t="s">
        <v>174</v>
      </c>
      <c r="C83" s="118">
        <v>3101</v>
      </c>
      <c r="D83" s="118">
        <v>2</v>
      </c>
      <c r="E83" s="117" t="str">
        <f>IF('FCT Scenarios_Scenarios ESF'!$D$3="","Not Used",'FCT Scenarios_Scenarios ESF'!$D$3)</f>
        <v>Not Used</v>
      </c>
      <c r="F83" s="118">
        <f>General_Information!$F$12</f>
        <v>2025</v>
      </c>
      <c r="G83" s="101"/>
      <c r="H83" s="101"/>
      <c r="I83" s="102"/>
    </row>
    <row r="84" spans="1:9" x14ac:dyDescent="0.3">
      <c r="A84" s="117" t="s">
        <v>295</v>
      </c>
      <c r="B84" s="117" t="s">
        <v>175</v>
      </c>
      <c r="C84" s="118">
        <v>3102</v>
      </c>
      <c r="D84" s="118">
        <v>2</v>
      </c>
      <c r="E84" s="117" t="str">
        <f>IF('FCT Scenarios_Scenarios ESF'!$D$3="","Not Used",'FCT Scenarios_Scenarios ESF'!$D$3)</f>
        <v>Not Used</v>
      </c>
      <c r="F84" s="118">
        <f>General_Information!$F$12</f>
        <v>2025</v>
      </c>
      <c r="G84" s="101"/>
      <c r="H84" s="101"/>
      <c r="I84" s="102"/>
    </row>
    <row r="85" spans="1:9" x14ac:dyDescent="0.3">
      <c r="A85" s="117" t="s">
        <v>295</v>
      </c>
      <c r="B85" s="117" t="s">
        <v>176</v>
      </c>
      <c r="C85" s="118">
        <v>3103</v>
      </c>
      <c r="D85" s="118">
        <v>2</v>
      </c>
      <c r="E85" s="117" t="str">
        <f>IF('FCT Scenarios_Scenarios ESF'!$D$3="","Not Used",'FCT Scenarios_Scenarios ESF'!$D$3)</f>
        <v>Not Used</v>
      </c>
      <c r="F85" s="118">
        <f>General_Information!$F$12</f>
        <v>2025</v>
      </c>
      <c r="G85" s="101"/>
      <c r="H85" s="101"/>
      <c r="I85" s="102"/>
    </row>
    <row r="86" spans="1:9" x14ac:dyDescent="0.3">
      <c r="A86" s="119" t="s">
        <v>295</v>
      </c>
      <c r="B86" s="119" t="s">
        <v>177</v>
      </c>
      <c r="C86" s="120">
        <v>3104</v>
      </c>
      <c r="D86" s="120">
        <v>2</v>
      </c>
      <c r="E86" s="119" t="str">
        <f>IF('FCT Scenarios_Scenarios ESF'!$D$3="","Not Used",'FCT Scenarios_Scenarios ESF'!$D$3)</f>
        <v>Not Used</v>
      </c>
      <c r="F86" s="120">
        <f>General_Information!$F$12</f>
        <v>2025</v>
      </c>
      <c r="G86" s="103"/>
      <c r="H86" s="103"/>
      <c r="I86" s="104"/>
    </row>
    <row r="87" spans="1:9" x14ac:dyDescent="0.3">
      <c r="A87" s="117" t="s">
        <v>296</v>
      </c>
      <c r="B87" s="117" t="s">
        <v>178</v>
      </c>
      <c r="C87" s="118">
        <v>3200</v>
      </c>
      <c r="D87" s="118">
        <v>2</v>
      </c>
      <c r="E87" s="117" t="str">
        <f>IF('FCT Scenarios_Scenarios ESF'!$D$3="","Not Used",'FCT Scenarios_Scenarios ESF'!$D$3)</f>
        <v>Not Used</v>
      </c>
      <c r="F87" s="118">
        <f>General_Information!$F$12</f>
        <v>2025</v>
      </c>
      <c r="G87" s="101"/>
      <c r="H87" s="101"/>
      <c r="I87" s="102"/>
    </row>
    <row r="88" spans="1:9" x14ac:dyDescent="0.3">
      <c r="A88" s="117" t="s">
        <v>296</v>
      </c>
      <c r="B88" s="117" t="s">
        <v>179</v>
      </c>
      <c r="C88" s="118">
        <v>3201</v>
      </c>
      <c r="D88" s="118">
        <v>2</v>
      </c>
      <c r="E88" s="117" t="str">
        <f>IF('FCT Scenarios_Scenarios ESF'!$D$3="","Not Used",'FCT Scenarios_Scenarios ESF'!$D$3)</f>
        <v>Not Used</v>
      </c>
      <c r="F88" s="118">
        <f>General_Information!$F$12</f>
        <v>2025</v>
      </c>
      <c r="G88" s="101"/>
      <c r="H88" s="101"/>
      <c r="I88" s="102"/>
    </row>
    <row r="89" spans="1:9" x14ac:dyDescent="0.3">
      <c r="A89" s="117" t="s">
        <v>296</v>
      </c>
      <c r="B89" s="117" t="s">
        <v>180</v>
      </c>
      <c r="C89" s="118">
        <v>3202</v>
      </c>
      <c r="D89" s="118">
        <v>2</v>
      </c>
      <c r="E89" s="117" t="str">
        <f>IF('FCT Scenarios_Scenarios ESF'!$D$3="","Not Used",'FCT Scenarios_Scenarios ESF'!$D$3)</f>
        <v>Not Used</v>
      </c>
      <c r="F89" s="118">
        <f>General_Information!$F$12</f>
        <v>2025</v>
      </c>
      <c r="G89" s="101"/>
      <c r="H89" s="101"/>
      <c r="I89" s="102"/>
    </row>
    <row r="90" spans="1:9" x14ac:dyDescent="0.3">
      <c r="A90" s="117" t="s">
        <v>296</v>
      </c>
      <c r="B90" s="117" t="s">
        <v>181</v>
      </c>
      <c r="C90" s="118">
        <v>3203</v>
      </c>
      <c r="D90" s="118">
        <v>2</v>
      </c>
      <c r="E90" s="117" t="str">
        <f>IF('FCT Scenarios_Scenarios ESF'!$D$3="","Not Used",'FCT Scenarios_Scenarios ESF'!$D$3)</f>
        <v>Not Used</v>
      </c>
      <c r="F90" s="118">
        <f>General_Information!$F$12</f>
        <v>2025</v>
      </c>
      <c r="G90" s="101"/>
      <c r="H90" s="101"/>
      <c r="I90" s="102"/>
    </row>
    <row r="91" spans="1:9" x14ac:dyDescent="0.3">
      <c r="A91" s="117" t="s">
        <v>296</v>
      </c>
      <c r="B91" s="117" t="s">
        <v>182</v>
      </c>
      <c r="C91" s="118">
        <v>3204</v>
      </c>
      <c r="D91" s="118">
        <v>2</v>
      </c>
      <c r="E91" s="117" t="str">
        <f>IF('FCT Scenarios_Scenarios ESF'!$D$3="","Not Used",'FCT Scenarios_Scenarios ESF'!$D$3)</f>
        <v>Not Used</v>
      </c>
      <c r="F91" s="118">
        <f>General_Information!$F$12</f>
        <v>2025</v>
      </c>
      <c r="G91" s="101"/>
      <c r="H91" s="101"/>
      <c r="I91" s="102"/>
    </row>
    <row r="92" spans="1:9" x14ac:dyDescent="0.3">
      <c r="A92" s="117" t="s">
        <v>296</v>
      </c>
      <c r="B92" s="117" t="s">
        <v>183</v>
      </c>
      <c r="C92" s="118">
        <v>3205</v>
      </c>
      <c r="D92" s="118">
        <v>2</v>
      </c>
      <c r="E92" s="117" t="str">
        <f>IF('FCT Scenarios_Scenarios ESF'!$D$3="","Not Used",'FCT Scenarios_Scenarios ESF'!$D$3)</f>
        <v>Not Used</v>
      </c>
      <c r="F92" s="118">
        <f>General_Information!$F$12</f>
        <v>2025</v>
      </c>
      <c r="G92" s="101"/>
      <c r="H92" s="101"/>
      <c r="I92" s="102"/>
    </row>
    <row r="93" spans="1:9" x14ac:dyDescent="0.3">
      <c r="A93" s="117" t="s">
        <v>296</v>
      </c>
      <c r="B93" s="117" t="s">
        <v>184</v>
      </c>
      <c r="C93" s="118">
        <v>3206</v>
      </c>
      <c r="D93" s="118">
        <v>2</v>
      </c>
      <c r="E93" s="117" t="str">
        <f>IF('FCT Scenarios_Scenarios ESF'!$D$3="","Not Used",'FCT Scenarios_Scenarios ESF'!$D$3)</f>
        <v>Not Used</v>
      </c>
      <c r="F93" s="118">
        <f>General_Information!$F$12</f>
        <v>2025</v>
      </c>
      <c r="G93" s="101"/>
      <c r="H93" s="101"/>
      <c r="I93" s="102"/>
    </row>
    <row r="94" spans="1:9" x14ac:dyDescent="0.3">
      <c r="A94" s="117" t="s">
        <v>296</v>
      </c>
      <c r="B94" s="117" t="s">
        <v>185</v>
      </c>
      <c r="C94" s="118">
        <v>3207</v>
      </c>
      <c r="D94" s="118">
        <v>2</v>
      </c>
      <c r="E94" s="117" t="str">
        <f>IF('FCT Scenarios_Scenarios ESF'!$D$3="","Not Used",'FCT Scenarios_Scenarios ESF'!$D$3)</f>
        <v>Not Used</v>
      </c>
      <c r="F94" s="118">
        <f>General_Information!$F$12</f>
        <v>2025</v>
      </c>
      <c r="G94" s="101"/>
      <c r="H94" s="101"/>
      <c r="I94" s="102"/>
    </row>
    <row r="95" spans="1:9" x14ac:dyDescent="0.3">
      <c r="A95" s="117" t="s">
        <v>296</v>
      </c>
      <c r="B95" s="117" t="s">
        <v>186</v>
      </c>
      <c r="C95" s="118">
        <v>3208</v>
      </c>
      <c r="D95" s="118">
        <v>2</v>
      </c>
      <c r="E95" s="117" t="str">
        <f>IF('FCT Scenarios_Scenarios ESF'!$D$3="","Not Used",'FCT Scenarios_Scenarios ESF'!$D$3)</f>
        <v>Not Used</v>
      </c>
      <c r="F95" s="118">
        <f>General_Information!$F$12</f>
        <v>2025</v>
      </c>
      <c r="G95" s="101"/>
      <c r="H95" s="101"/>
      <c r="I95" s="102"/>
    </row>
    <row r="96" spans="1:9" x14ac:dyDescent="0.3">
      <c r="A96" s="117" t="s">
        <v>296</v>
      </c>
      <c r="B96" s="117" t="s">
        <v>187</v>
      </c>
      <c r="C96" s="118">
        <v>3209</v>
      </c>
      <c r="D96" s="118">
        <v>2</v>
      </c>
      <c r="E96" s="117" t="str">
        <f>IF('FCT Scenarios_Scenarios ESF'!$D$3="","Not Used",'FCT Scenarios_Scenarios ESF'!$D$3)</f>
        <v>Not Used</v>
      </c>
      <c r="F96" s="118">
        <f>General_Information!$F$12</f>
        <v>2025</v>
      </c>
      <c r="G96" s="101"/>
      <c r="H96" s="101"/>
      <c r="I96" s="102"/>
    </row>
    <row r="97" spans="1:9" x14ac:dyDescent="0.3">
      <c r="A97" s="119" t="s">
        <v>296</v>
      </c>
      <c r="B97" s="119" t="s">
        <v>188</v>
      </c>
      <c r="C97" s="120">
        <v>3210</v>
      </c>
      <c r="D97" s="120">
        <v>2</v>
      </c>
      <c r="E97" s="119" t="str">
        <f>IF('FCT Scenarios_Scenarios ESF'!$D$3="","Not Used",'FCT Scenarios_Scenarios ESF'!$D$3)</f>
        <v>Not Used</v>
      </c>
      <c r="F97" s="120">
        <f>General_Information!$F$12</f>
        <v>2025</v>
      </c>
      <c r="G97" s="103"/>
      <c r="H97" s="103"/>
      <c r="I97" s="104"/>
    </row>
    <row r="98" spans="1:9" ht="43.2" x14ac:dyDescent="0.3">
      <c r="A98" s="119" t="s">
        <v>298</v>
      </c>
      <c r="B98" s="119" t="s">
        <v>10</v>
      </c>
      <c r="C98" s="120">
        <v>3300</v>
      </c>
      <c r="D98" s="120">
        <v>2</v>
      </c>
      <c r="E98" s="119" t="str">
        <f>IF('FCT Scenarios_Scenarios ESF'!$D$3="","Not Used",'FCT Scenarios_Scenarios ESF'!$D$3)</f>
        <v>Not Used</v>
      </c>
      <c r="F98" s="120">
        <f>General_Information!$F$12</f>
        <v>2025</v>
      </c>
      <c r="G98" s="103"/>
      <c r="H98" s="103"/>
      <c r="I98" s="104"/>
    </row>
    <row r="99" spans="1:9" ht="28.8" x14ac:dyDescent="0.3">
      <c r="A99" s="121" t="s">
        <v>297</v>
      </c>
      <c r="B99" s="117" t="s">
        <v>189</v>
      </c>
      <c r="C99" s="118">
        <v>3400</v>
      </c>
      <c r="D99" s="118">
        <v>2</v>
      </c>
      <c r="E99" s="117" t="str">
        <f>IF('FCT Scenarios_Scenarios ESF'!$D$3="","Not Used",'FCT Scenarios_Scenarios ESF'!$D$3)</f>
        <v>Not Used</v>
      </c>
      <c r="F99" s="118">
        <f>General_Information!$F$12</f>
        <v>2025</v>
      </c>
      <c r="G99" s="101"/>
      <c r="H99" s="101"/>
      <c r="I99" s="102"/>
    </row>
    <row r="100" spans="1:9" ht="28.8" x14ac:dyDescent="0.3">
      <c r="A100" s="121" t="s">
        <v>297</v>
      </c>
      <c r="B100" s="117" t="s">
        <v>190</v>
      </c>
      <c r="C100" s="118">
        <v>3401</v>
      </c>
      <c r="D100" s="118">
        <v>2</v>
      </c>
      <c r="E100" s="117" t="str">
        <f>IF('FCT Scenarios_Scenarios ESF'!$D$3="","Not Used",'FCT Scenarios_Scenarios ESF'!$D$3)</f>
        <v>Not Used</v>
      </c>
      <c r="F100" s="118">
        <f>General_Information!$F$12</f>
        <v>2025</v>
      </c>
      <c r="G100" s="101"/>
      <c r="H100" s="101"/>
      <c r="I100" s="102"/>
    </row>
    <row r="101" spans="1:9" ht="28.8" x14ac:dyDescent="0.3">
      <c r="A101" s="121" t="s">
        <v>297</v>
      </c>
      <c r="B101" s="117" t="s">
        <v>191</v>
      </c>
      <c r="C101" s="118">
        <v>3402</v>
      </c>
      <c r="D101" s="118">
        <v>2</v>
      </c>
      <c r="E101" s="117" t="str">
        <f>IF('FCT Scenarios_Scenarios ESF'!$D$3="","Not Used",'FCT Scenarios_Scenarios ESF'!$D$3)</f>
        <v>Not Used</v>
      </c>
      <c r="F101" s="118">
        <f>General_Information!$F$12</f>
        <v>2025</v>
      </c>
      <c r="G101" s="101"/>
      <c r="H101" s="101"/>
      <c r="I101" s="102"/>
    </row>
    <row r="102" spans="1:9" ht="28.8" x14ac:dyDescent="0.3">
      <c r="A102" s="121" t="s">
        <v>297</v>
      </c>
      <c r="B102" s="117" t="s">
        <v>192</v>
      </c>
      <c r="C102" s="118">
        <v>3403</v>
      </c>
      <c r="D102" s="118">
        <v>2</v>
      </c>
      <c r="E102" s="117" t="str">
        <f>IF('FCT Scenarios_Scenarios ESF'!$D$3="","Not Used",'FCT Scenarios_Scenarios ESF'!$D$3)</f>
        <v>Not Used</v>
      </c>
      <c r="F102" s="118">
        <f>General_Information!$F$12</f>
        <v>2025</v>
      </c>
      <c r="G102" s="101"/>
      <c r="H102" s="101"/>
      <c r="I102" s="102"/>
    </row>
    <row r="103" spans="1:9" ht="28.8" x14ac:dyDescent="0.3">
      <c r="A103" s="121" t="s">
        <v>297</v>
      </c>
      <c r="B103" s="117" t="s">
        <v>193</v>
      </c>
      <c r="C103" s="118">
        <v>3404</v>
      </c>
      <c r="D103" s="118">
        <v>2</v>
      </c>
      <c r="E103" s="117" t="str">
        <f>IF('FCT Scenarios_Scenarios ESF'!$D$3="","Not Used",'FCT Scenarios_Scenarios ESF'!$D$3)</f>
        <v>Not Used</v>
      </c>
      <c r="F103" s="118">
        <f>General_Information!$F$12</f>
        <v>2025</v>
      </c>
      <c r="G103" s="101"/>
      <c r="H103" s="101"/>
      <c r="I103" s="102"/>
    </row>
    <row r="104" spans="1:9" ht="28.8" x14ac:dyDescent="0.3">
      <c r="A104" s="121" t="s">
        <v>297</v>
      </c>
      <c r="B104" s="117" t="s">
        <v>194</v>
      </c>
      <c r="C104" s="118">
        <v>3405</v>
      </c>
      <c r="D104" s="118">
        <v>2</v>
      </c>
      <c r="E104" s="117" t="str">
        <f>IF('FCT Scenarios_Scenarios ESF'!$D$3="","Not Used",'FCT Scenarios_Scenarios ESF'!$D$3)</f>
        <v>Not Used</v>
      </c>
      <c r="F104" s="118">
        <f>General_Information!$F$12</f>
        <v>2025</v>
      </c>
      <c r="G104" s="101"/>
      <c r="H104" s="101"/>
      <c r="I104" s="102"/>
    </row>
    <row r="105" spans="1:9" ht="28.8" x14ac:dyDescent="0.3">
      <c r="A105" s="121" t="s">
        <v>297</v>
      </c>
      <c r="B105" s="117" t="s">
        <v>195</v>
      </c>
      <c r="C105" s="118">
        <v>3406</v>
      </c>
      <c r="D105" s="118">
        <v>2</v>
      </c>
      <c r="E105" s="117" t="str">
        <f>IF('FCT Scenarios_Scenarios ESF'!$D$3="","Not Used",'FCT Scenarios_Scenarios ESF'!$D$3)</f>
        <v>Not Used</v>
      </c>
      <c r="F105" s="118">
        <f>General_Information!$F$12</f>
        <v>2025</v>
      </c>
      <c r="G105" s="101"/>
      <c r="H105" s="101"/>
      <c r="I105" s="102"/>
    </row>
    <row r="106" spans="1:9" ht="28.8" x14ac:dyDescent="0.3">
      <c r="A106" s="121" t="s">
        <v>297</v>
      </c>
      <c r="B106" s="117" t="s">
        <v>150</v>
      </c>
      <c r="C106" s="118">
        <v>3407</v>
      </c>
      <c r="D106" s="118">
        <v>2</v>
      </c>
      <c r="E106" s="117" t="str">
        <f>IF('FCT Scenarios_Scenarios ESF'!$D$3="","Not Used",'FCT Scenarios_Scenarios ESF'!$D$3)</f>
        <v>Not Used</v>
      </c>
      <c r="F106" s="118">
        <f>General_Information!$F$12</f>
        <v>2025</v>
      </c>
      <c r="G106" s="101"/>
      <c r="H106" s="101"/>
      <c r="I106" s="102"/>
    </row>
    <row r="107" spans="1:9" ht="28.8" x14ac:dyDescent="0.3">
      <c r="A107" s="121" t="s">
        <v>297</v>
      </c>
      <c r="B107" s="117" t="s">
        <v>196</v>
      </c>
      <c r="C107" s="118">
        <v>3408</v>
      </c>
      <c r="D107" s="118">
        <v>2</v>
      </c>
      <c r="E107" s="117" t="str">
        <f>IF('FCT Scenarios_Scenarios ESF'!$D$3="","Not Used",'FCT Scenarios_Scenarios ESF'!$D$3)</f>
        <v>Not Used</v>
      </c>
      <c r="F107" s="118">
        <f>General_Information!$F$12</f>
        <v>2025</v>
      </c>
      <c r="G107" s="101"/>
      <c r="H107" s="101"/>
      <c r="I107" s="102"/>
    </row>
    <row r="108" spans="1:9" ht="28.8" x14ac:dyDescent="0.3">
      <c r="A108" s="122" t="s">
        <v>297</v>
      </c>
      <c r="B108" s="119" t="s">
        <v>197</v>
      </c>
      <c r="C108" s="120">
        <v>3409</v>
      </c>
      <c r="D108" s="120">
        <v>2</v>
      </c>
      <c r="E108" s="119" t="str">
        <f>IF('FCT Scenarios_Scenarios ESF'!$D$3="","Not Used",'FCT Scenarios_Scenarios ESF'!$D$3)</f>
        <v>Not Used</v>
      </c>
      <c r="F108" s="120">
        <f>General_Information!$F$12</f>
        <v>2025</v>
      </c>
      <c r="G108" s="105"/>
      <c r="H108" s="105"/>
      <c r="I108" s="106"/>
    </row>
    <row r="109" spans="1:9" x14ac:dyDescent="0.3">
      <c r="A109" s="117" t="s">
        <v>198</v>
      </c>
      <c r="B109" s="117" t="s">
        <v>210</v>
      </c>
      <c r="C109" s="118">
        <v>3500</v>
      </c>
      <c r="D109" s="118">
        <v>2</v>
      </c>
      <c r="E109" s="117" t="str">
        <f>IF('FCT Scenarios_Scenarios ESF'!$D$3="","Not Used",'FCT Scenarios_Scenarios ESF'!$D$3)</f>
        <v>Not Used</v>
      </c>
      <c r="F109" s="118">
        <f>General_Information!$F$12</f>
        <v>2025</v>
      </c>
      <c r="G109" s="107"/>
      <c r="H109" s="107"/>
      <c r="I109" s="108"/>
    </row>
    <row r="110" spans="1:9" x14ac:dyDescent="0.3">
      <c r="A110" s="117" t="s">
        <v>198</v>
      </c>
      <c r="B110" s="117" t="s">
        <v>211</v>
      </c>
      <c r="C110" s="118">
        <v>3501</v>
      </c>
      <c r="D110" s="118">
        <v>2</v>
      </c>
      <c r="E110" s="117" t="str">
        <f>IF('FCT Scenarios_Scenarios ESF'!$D$3="","Not Used",'FCT Scenarios_Scenarios ESF'!$D$3)</f>
        <v>Not Used</v>
      </c>
      <c r="F110" s="118">
        <f>General_Information!$F$12</f>
        <v>2025</v>
      </c>
      <c r="G110" s="107"/>
      <c r="H110" s="107"/>
      <c r="I110" s="108"/>
    </row>
    <row r="111" spans="1:9" x14ac:dyDescent="0.3">
      <c r="A111" s="117" t="s">
        <v>198</v>
      </c>
      <c r="B111" s="117" t="s">
        <v>212</v>
      </c>
      <c r="C111" s="118">
        <v>3502</v>
      </c>
      <c r="D111" s="118">
        <v>2</v>
      </c>
      <c r="E111" s="117" t="str">
        <f>IF('FCT Scenarios_Scenarios ESF'!$D$3="","Not Used",'FCT Scenarios_Scenarios ESF'!$D$3)</f>
        <v>Not Used</v>
      </c>
      <c r="F111" s="118">
        <f>General_Information!$F$12</f>
        <v>2025</v>
      </c>
      <c r="G111" s="107"/>
      <c r="H111" s="107"/>
      <c r="I111" s="108"/>
    </row>
    <row r="112" spans="1:9" ht="15" thickBot="1" x14ac:dyDescent="0.35">
      <c r="A112" s="123" t="s">
        <v>198</v>
      </c>
      <c r="B112" s="123" t="s">
        <v>213</v>
      </c>
      <c r="C112" s="124">
        <v>3503</v>
      </c>
      <c r="D112" s="124">
        <v>2</v>
      </c>
      <c r="E112" s="123" t="str">
        <f>IF('FCT Scenarios_Scenarios ESF'!$D$3="","Not Used",'FCT Scenarios_Scenarios ESF'!$D$3)</f>
        <v>Not Used</v>
      </c>
      <c r="F112" s="124">
        <f>General_Information!$F$12</f>
        <v>2025</v>
      </c>
      <c r="G112" s="109"/>
      <c r="H112" s="109"/>
      <c r="I112" s="110"/>
    </row>
    <row r="113" spans="1:9" x14ac:dyDescent="0.3">
      <c r="A113" s="115" t="s">
        <v>294</v>
      </c>
      <c r="B113" s="115" t="s">
        <v>169</v>
      </c>
      <c r="C113" s="116">
        <v>3000</v>
      </c>
      <c r="D113" s="116">
        <v>3</v>
      </c>
      <c r="E113" s="115" t="str">
        <f>IF('FCT Scenarios_Scenarios ESF'!$D$4="","Not Used",'FCT Scenarios_Scenarios ESF'!$D$4)</f>
        <v>Not Used</v>
      </c>
      <c r="F113" s="116">
        <f>General_Information!$F$12</f>
        <v>2025</v>
      </c>
      <c r="G113" s="99"/>
      <c r="H113" s="99"/>
      <c r="I113" s="100"/>
    </row>
    <row r="114" spans="1:9" x14ac:dyDescent="0.3">
      <c r="A114" s="117" t="s">
        <v>294</v>
      </c>
      <c r="B114" s="117" t="s">
        <v>170</v>
      </c>
      <c r="C114" s="118">
        <v>3001</v>
      </c>
      <c r="D114" s="118">
        <v>3</v>
      </c>
      <c r="E114" s="117" t="str">
        <f>IF('FCT Scenarios_Scenarios ESF'!$D$4="","Not Used",'FCT Scenarios_Scenarios ESF'!$D$4)</f>
        <v>Not Used</v>
      </c>
      <c r="F114" s="118">
        <f>General_Information!$F$12</f>
        <v>2025</v>
      </c>
      <c r="G114" s="101"/>
      <c r="H114" s="101"/>
      <c r="I114" s="102"/>
    </row>
    <row r="115" spans="1:9" x14ac:dyDescent="0.3">
      <c r="A115" s="117" t="s">
        <v>294</v>
      </c>
      <c r="B115" s="117" t="s">
        <v>171</v>
      </c>
      <c r="C115" s="118">
        <v>3002</v>
      </c>
      <c r="D115" s="118">
        <v>3</v>
      </c>
      <c r="E115" s="117" t="str">
        <f>IF('FCT Scenarios_Scenarios ESF'!$D$4="","Not Used",'FCT Scenarios_Scenarios ESF'!$D$4)</f>
        <v>Not Used</v>
      </c>
      <c r="F115" s="118">
        <f>General_Information!$F$12</f>
        <v>2025</v>
      </c>
      <c r="G115" s="101"/>
      <c r="H115" s="101"/>
      <c r="I115" s="102"/>
    </row>
    <row r="116" spans="1:9" x14ac:dyDescent="0.3">
      <c r="A116" s="117" t="s">
        <v>294</v>
      </c>
      <c r="B116" s="117" t="s">
        <v>172</v>
      </c>
      <c r="C116" s="118">
        <v>3003</v>
      </c>
      <c r="D116" s="118">
        <v>3</v>
      </c>
      <c r="E116" s="117" t="str">
        <f>IF('FCT Scenarios_Scenarios ESF'!$D$4="","Not Used",'FCT Scenarios_Scenarios ESF'!$D$4)</f>
        <v>Not Used</v>
      </c>
      <c r="F116" s="118">
        <f>General_Information!$F$12</f>
        <v>2025</v>
      </c>
      <c r="G116" s="101"/>
      <c r="H116" s="101"/>
      <c r="I116" s="102"/>
    </row>
    <row r="117" spans="1:9" x14ac:dyDescent="0.3">
      <c r="A117" s="117" t="s">
        <v>294</v>
      </c>
      <c r="B117" s="117" t="s">
        <v>9</v>
      </c>
      <c r="C117" s="118">
        <v>3004</v>
      </c>
      <c r="D117" s="118">
        <v>3</v>
      </c>
      <c r="E117" s="117" t="str">
        <f>IF('FCT Scenarios_Scenarios ESF'!$D$4="","Not Used",'FCT Scenarios_Scenarios ESF'!$D$4)</f>
        <v>Not Used</v>
      </c>
      <c r="F117" s="118">
        <f>General_Information!$F$12</f>
        <v>2025</v>
      </c>
      <c r="G117" s="101"/>
      <c r="H117" s="101"/>
      <c r="I117" s="102"/>
    </row>
    <row r="118" spans="1:9" x14ac:dyDescent="0.3">
      <c r="A118" s="119" t="s">
        <v>294</v>
      </c>
      <c r="B118" s="119" t="s">
        <v>3</v>
      </c>
      <c r="C118" s="120">
        <v>3005</v>
      </c>
      <c r="D118" s="120">
        <v>3</v>
      </c>
      <c r="E118" s="119" t="str">
        <f>IF('FCT Scenarios_Scenarios ESF'!$D$4="","Not Used",'FCT Scenarios_Scenarios ESF'!$D$4)</f>
        <v>Not Used</v>
      </c>
      <c r="F118" s="120">
        <f>General_Information!$F$12</f>
        <v>2025</v>
      </c>
      <c r="G118" s="103"/>
      <c r="H118" s="103"/>
      <c r="I118" s="104"/>
    </row>
    <row r="119" spans="1:9" x14ac:dyDescent="0.3">
      <c r="A119" s="117" t="s">
        <v>295</v>
      </c>
      <c r="B119" s="117" t="s">
        <v>173</v>
      </c>
      <c r="C119" s="118">
        <v>3100</v>
      </c>
      <c r="D119" s="118">
        <v>3</v>
      </c>
      <c r="E119" s="117" t="str">
        <f>IF('FCT Scenarios_Scenarios ESF'!$D$4="","Not Used",'FCT Scenarios_Scenarios ESF'!$D$4)</f>
        <v>Not Used</v>
      </c>
      <c r="F119" s="118">
        <f>General_Information!$F$12</f>
        <v>2025</v>
      </c>
      <c r="G119" s="101"/>
      <c r="H119" s="101"/>
      <c r="I119" s="102"/>
    </row>
    <row r="120" spans="1:9" x14ac:dyDescent="0.3">
      <c r="A120" s="117" t="s">
        <v>295</v>
      </c>
      <c r="B120" s="117" t="s">
        <v>174</v>
      </c>
      <c r="C120" s="118">
        <v>3101</v>
      </c>
      <c r="D120" s="118">
        <v>3</v>
      </c>
      <c r="E120" s="117" t="str">
        <f>IF('FCT Scenarios_Scenarios ESF'!$D$4="","Not Used",'FCT Scenarios_Scenarios ESF'!$D$4)</f>
        <v>Not Used</v>
      </c>
      <c r="F120" s="118">
        <f>General_Information!$F$12</f>
        <v>2025</v>
      </c>
      <c r="G120" s="101"/>
      <c r="H120" s="101"/>
      <c r="I120" s="102"/>
    </row>
    <row r="121" spans="1:9" x14ac:dyDescent="0.3">
      <c r="A121" s="117" t="s">
        <v>295</v>
      </c>
      <c r="B121" s="117" t="s">
        <v>175</v>
      </c>
      <c r="C121" s="118">
        <v>3102</v>
      </c>
      <c r="D121" s="118">
        <v>3</v>
      </c>
      <c r="E121" s="117" t="str">
        <f>IF('FCT Scenarios_Scenarios ESF'!$D$4="","Not Used",'FCT Scenarios_Scenarios ESF'!$D$4)</f>
        <v>Not Used</v>
      </c>
      <c r="F121" s="118">
        <f>General_Information!$F$12</f>
        <v>2025</v>
      </c>
      <c r="G121" s="101"/>
      <c r="H121" s="101"/>
      <c r="I121" s="102"/>
    </row>
    <row r="122" spans="1:9" x14ac:dyDescent="0.3">
      <c r="A122" s="117" t="s">
        <v>295</v>
      </c>
      <c r="B122" s="117" t="s">
        <v>176</v>
      </c>
      <c r="C122" s="118">
        <v>3103</v>
      </c>
      <c r="D122" s="118">
        <v>3</v>
      </c>
      <c r="E122" s="117" t="str">
        <f>IF('FCT Scenarios_Scenarios ESF'!$D$4="","Not Used",'FCT Scenarios_Scenarios ESF'!$D$4)</f>
        <v>Not Used</v>
      </c>
      <c r="F122" s="118">
        <f>General_Information!$F$12</f>
        <v>2025</v>
      </c>
      <c r="G122" s="101"/>
      <c r="H122" s="101"/>
      <c r="I122" s="102"/>
    </row>
    <row r="123" spans="1:9" x14ac:dyDescent="0.3">
      <c r="A123" s="119" t="s">
        <v>295</v>
      </c>
      <c r="B123" s="119" t="s">
        <v>177</v>
      </c>
      <c r="C123" s="120">
        <v>3104</v>
      </c>
      <c r="D123" s="120">
        <v>3</v>
      </c>
      <c r="E123" s="119" t="str">
        <f>IF('FCT Scenarios_Scenarios ESF'!$D$4="","Not Used",'FCT Scenarios_Scenarios ESF'!$D$4)</f>
        <v>Not Used</v>
      </c>
      <c r="F123" s="120">
        <f>General_Information!$F$12</f>
        <v>2025</v>
      </c>
      <c r="G123" s="103"/>
      <c r="H123" s="103"/>
      <c r="I123" s="104"/>
    </row>
    <row r="124" spans="1:9" x14ac:dyDescent="0.3">
      <c r="A124" s="117" t="s">
        <v>296</v>
      </c>
      <c r="B124" s="117" t="s">
        <v>178</v>
      </c>
      <c r="C124" s="118">
        <v>3200</v>
      </c>
      <c r="D124" s="118">
        <v>3</v>
      </c>
      <c r="E124" s="117" t="str">
        <f>IF('FCT Scenarios_Scenarios ESF'!$D$4="","Not Used",'FCT Scenarios_Scenarios ESF'!$D$4)</f>
        <v>Not Used</v>
      </c>
      <c r="F124" s="118">
        <f>General_Information!$F$12</f>
        <v>2025</v>
      </c>
      <c r="G124" s="101"/>
      <c r="H124" s="101"/>
      <c r="I124" s="102"/>
    </row>
    <row r="125" spans="1:9" x14ac:dyDescent="0.3">
      <c r="A125" s="117" t="s">
        <v>296</v>
      </c>
      <c r="B125" s="117" t="s">
        <v>179</v>
      </c>
      <c r="C125" s="118">
        <v>3201</v>
      </c>
      <c r="D125" s="118">
        <v>3</v>
      </c>
      <c r="E125" s="117" t="str">
        <f>IF('FCT Scenarios_Scenarios ESF'!$D$4="","Not Used",'FCT Scenarios_Scenarios ESF'!$D$4)</f>
        <v>Not Used</v>
      </c>
      <c r="F125" s="118">
        <f>General_Information!$F$12</f>
        <v>2025</v>
      </c>
      <c r="G125" s="101"/>
      <c r="H125" s="101"/>
      <c r="I125" s="102"/>
    </row>
    <row r="126" spans="1:9" x14ac:dyDescent="0.3">
      <c r="A126" s="117" t="s">
        <v>296</v>
      </c>
      <c r="B126" s="117" t="s">
        <v>180</v>
      </c>
      <c r="C126" s="118">
        <v>3202</v>
      </c>
      <c r="D126" s="118">
        <v>3</v>
      </c>
      <c r="E126" s="117" t="str">
        <f>IF('FCT Scenarios_Scenarios ESF'!$D$4="","Not Used",'FCT Scenarios_Scenarios ESF'!$D$4)</f>
        <v>Not Used</v>
      </c>
      <c r="F126" s="118">
        <f>General_Information!$F$12</f>
        <v>2025</v>
      </c>
      <c r="G126" s="101"/>
      <c r="H126" s="101"/>
      <c r="I126" s="102"/>
    </row>
    <row r="127" spans="1:9" x14ac:dyDescent="0.3">
      <c r="A127" s="117" t="s">
        <v>296</v>
      </c>
      <c r="B127" s="117" t="s">
        <v>181</v>
      </c>
      <c r="C127" s="118">
        <v>3203</v>
      </c>
      <c r="D127" s="118">
        <v>3</v>
      </c>
      <c r="E127" s="117" t="str">
        <f>IF('FCT Scenarios_Scenarios ESF'!$D$4="","Not Used",'FCT Scenarios_Scenarios ESF'!$D$4)</f>
        <v>Not Used</v>
      </c>
      <c r="F127" s="118">
        <f>General_Information!$F$12</f>
        <v>2025</v>
      </c>
      <c r="G127" s="101"/>
      <c r="H127" s="101"/>
      <c r="I127" s="102"/>
    </row>
    <row r="128" spans="1:9" x14ac:dyDescent="0.3">
      <c r="A128" s="117" t="s">
        <v>296</v>
      </c>
      <c r="B128" s="117" t="s">
        <v>182</v>
      </c>
      <c r="C128" s="118">
        <v>3204</v>
      </c>
      <c r="D128" s="118">
        <v>3</v>
      </c>
      <c r="E128" s="117" t="str">
        <f>IF('FCT Scenarios_Scenarios ESF'!$D$4="","Not Used",'FCT Scenarios_Scenarios ESF'!$D$4)</f>
        <v>Not Used</v>
      </c>
      <c r="F128" s="118">
        <f>General_Information!$F$12</f>
        <v>2025</v>
      </c>
      <c r="G128" s="101"/>
      <c r="H128" s="101"/>
      <c r="I128" s="102"/>
    </row>
    <row r="129" spans="1:9" x14ac:dyDescent="0.3">
      <c r="A129" s="117" t="s">
        <v>296</v>
      </c>
      <c r="B129" s="117" t="s">
        <v>183</v>
      </c>
      <c r="C129" s="118">
        <v>3205</v>
      </c>
      <c r="D129" s="118">
        <v>3</v>
      </c>
      <c r="E129" s="117" t="str">
        <f>IF('FCT Scenarios_Scenarios ESF'!$D$4="","Not Used",'FCT Scenarios_Scenarios ESF'!$D$4)</f>
        <v>Not Used</v>
      </c>
      <c r="F129" s="118">
        <f>General_Information!$F$12</f>
        <v>2025</v>
      </c>
      <c r="G129" s="101"/>
      <c r="H129" s="101"/>
      <c r="I129" s="102"/>
    </row>
    <row r="130" spans="1:9" x14ac:dyDescent="0.3">
      <c r="A130" s="117" t="s">
        <v>296</v>
      </c>
      <c r="B130" s="117" t="s">
        <v>184</v>
      </c>
      <c r="C130" s="118">
        <v>3206</v>
      </c>
      <c r="D130" s="118">
        <v>3</v>
      </c>
      <c r="E130" s="117" t="str">
        <f>IF('FCT Scenarios_Scenarios ESF'!$D$4="","Not Used",'FCT Scenarios_Scenarios ESF'!$D$4)</f>
        <v>Not Used</v>
      </c>
      <c r="F130" s="118">
        <f>General_Information!$F$12</f>
        <v>2025</v>
      </c>
      <c r="G130" s="101"/>
      <c r="H130" s="101"/>
      <c r="I130" s="102"/>
    </row>
    <row r="131" spans="1:9" x14ac:dyDescent="0.3">
      <c r="A131" s="117" t="s">
        <v>296</v>
      </c>
      <c r="B131" s="117" t="s">
        <v>185</v>
      </c>
      <c r="C131" s="118">
        <v>3207</v>
      </c>
      <c r="D131" s="118">
        <v>3</v>
      </c>
      <c r="E131" s="117" t="str">
        <f>IF('FCT Scenarios_Scenarios ESF'!$D$4="","Not Used",'FCT Scenarios_Scenarios ESF'!$D$4)</f>
        <v>Not Used</v>
      </c>
      <c r="F131" s="118">
        <f>General_Information!$F$12</f>
        <v>2025</v>
      </c>
      <c r="G131" s="101"/>
      <c r="H131" s="101"/>
      <c r="I131" s="102"/>
    </row>
    <row r="132" spans="1:9" x14ac:dyDescent="0.3">
      <c r="A132" s="117" t="s">
        <v>296</v>
      </c>
      <c r="B132" s="117" t="s">
        <v>186</v>
      </c>
      <c r="C132" s="118">
        <v>3208</v>
      </c>
      <c r="D132" s="118">
        <v>3</v>
      </c>
      <c r="E132" s="117" t="str">
        <f>IF('FCT Scenarios_Scenarios ESF'!$D$4="","Not Used",'FCT Scenarios_Scenarios ESF'!$D$4)</f>
        <v>Not Used</v>
      </c>
      <c r="F132" s="118">
        <f>General_Information!$F$12</f>
        <v>2025</v>
      </c>
      <c r="G132" s="101"/>
      <c r="H132" s="101"/>
      <c r="I132" s="102"/>
    </row>
    <row r="133" spans="1:9" x14ac:dyDescent="0.3">
      <c r="A133" s="117" t="s">
        <v>296</v>
      </c>
      <c r="B133" s="117" t="s">
        <v>187</v>
      </c>
      <c r="C133" s="118">
        <v>3209</v>
      </c>
      <c r="D133" s="118">
        <v>3</v>
      </c>
      <c r="E133" s="117" t="str">
        <f>IF('FCT Scenarios_Scenarios ESF'!$D$4="","Not Used",'FCT Scenarios_Scenarios ESF'!$D$4)</f>
        <v>Not Used</v>
      </c>
      <c r="F133" s="118">
        <f>General_Information!$F$12</f>
        <v>2025</v>
      </c>
      <c r="G133" s="101"/>
      <c r="H133" s="101"/>
      <c r="I133" s="102"/>
    </row>
    <row r="134" spans="1:9" x14ac:dyDescent="0.3">
      <c r="A134" s="119" t="s">
        <v>296</v>
      </c>
      <c r="B134" s="119" t="s">
        <v>188</v>
      </c>
      <c r="C134" s="120">
        <v>3210</v>
      </c>
      <c r="D134" s="120">
        <v>3</v>
      </c>
      <c r="E134" s="119" t="str">
        <f>IF('FCT Scenarios_Scenarios ESF'!$D$4="","Not Used",'FCT Scenarios_Scenarios ESF'!$D$4)</f>
        <v>Not Used</v>
      </c>
      <c r="F134" s="120">
        <f>General_Information!$F$12</f>
        <v>2025</v>
      </c>
      <c r="G134" s="103"/>
      <c r="H134" s="103"/>
      <c r="I134" s="104"/>
    </row>
    <row r="135" spans="1:9" ht="43.2" x14ac:dyDescent="0.3">
      <c r="A135" s="119" t="s">
        <v>298</v>
      </c>
      <c r="B135" s="119" t="s">
        <v>10</v>
      </c>
      <c r="C135" s="120">
        <v>3300</v>
      </c>
      <c r="D135" s="120">
        <v>3</v>
      </c>
      <c r="E135" s="119" t="str">
        <f>IF('FCT Scenarios_Scenarios ESF'!$D$4="","Not Used",'FCT Scenarios_Scenarios ESF'!$D$4)</f>
        <v>Not Used</v>
      </c>
      <c r="F135" s="120">
        <f>General_Information!$F$12</f>
        <v>2025</v>
      </c>
      <c r="G135" s="103"/>
      <c r="H135" s="103"/>
      <c r="I135" s="104"/>
    </row>
    <row r="136" spans="1:9" ht="28.8" x14ac:dyDescent="0.3">
      <c r="A136" s="121" t="s">
        <v>297</v>
      </c>
      <c r="B136" s="117" t="s">
        <v>189</v>
      </c>
      <c r="C136" s="118">
        <v>3400</v>
      </c>
      <c r="D136" s="118">
        <v>3</v>
      </c>
      <c r="E136" s="117" t="str">
        <f>IF('FCT Scenarios_Scenarios ESF'!$D$4="","Not Used",'FCT Scenarios_Scenarios ESF'!$D$4)</f>
        <v>Not Used</v>
      </c>
      <c r="F136" s="118">
        <f>General_Information!$F$12</f>
        <v>2025</v>
      </c>
      <c r="G136" s="101"/>
      <c r="H136" s="101"/>
      <c r="I136" s="102"/>
    </row>
    <row r="137" spans="1:9" ht="28.8" x14ac:dyDescent="0.3">
      <c r="A137" s="121" t="s">
        <v>297</v>
      </c>
      <c r="B137" s="117" t="s">
        <v>190</v>
      </c>
      <c r="C137" s="118">
        <v>3401</v>
      </c>
      <c r="D137" s="118">
        <v>3</v>
      </c>
      <c r="E137" s="117" t="str">
        <f>IF('FCT Scenarios_Scenarios ESF'!$D$4="","Not Used",'FCT Scenarios_Scenarios ESF'!$D$4)</f>
        <v>Not Used</v>
      </c>
      <c r="F137" s="118">
        <f>General_Information!$F$12</f>
        <v>2025</v>
      </c>
      <c r="G137" s="101"/>
      <c r="H137" s="101"/>
      <c r="I137" s="102"/>
    </row>
    <row r="138" spans="1:9" ht="28.8" x14ac:dyDescent="0.3">
      <c r="A138" s="121" t="s">
        <v>297</v>
      </c>
      <c r="B138" s="117" t="s">
        <v>191</v>
      </c>
      <c r="C138" s="118">
        <v>3402</v>
      </c>
      <c r="D138" s="118">
        <v>3</v>
      </c>
      <c r="E138" s="117" t="str">
        <f>IF('FCT Scenarios_Scenarios ESF'!$D$4="","Not Used",'FCT Scenarios_Scenarios ESF'!$D$4)</f>
        <v>Not Used</v>
      </c>
      <c r="F138" s="118">
        <f>General_Information!$F$12</f>
        <v>2025</v>
      </c>
      <c r="G138" s="101"/>
      <c r="H138" s="101"/>
      <c r="I138" s="102"/>
    </row>
    <row r="139" spans="1:9" ht="28.8" x14ac:dyDescent="0.3">
      <c r="A139" s="121" t="s">
        <v>297</v>
      </c>
      <c r="B139" s="117" t="s">
        <v>192</v>
      </c>
      <c r="C139" s="118">
        <v>3403</v>
      </c>
      <c r="D139" s="118">
        <v>3</v>
      </c>
      <c r="E139" s="117" t="str">
        <f>IF('FCT Scenarios_Scenarios ESF'!$D$4="","Not Used",'FCT Scenarios_Scenarios ESF'!$D$4)</f>
        <v>Not Used</v>
      </c>
      <c r="F139" s="118">
        <f>General_Information!$F$12</f>
        <v>2025</v>
      </c>
      <c r="G139" s="101"/>
      <c r="H139" s="101"/>
      <c r="I139" s="102"/>
    </row>
    <row r="140" spans="1:9" ht="28.8" x14ac:dyDescent="0.3">
      <c r="A140" s="121" t="s">
        <v>297</v>
      </c>
      <c r="B140" s="117" t="s">
        <v>193</v>
      </c>
      <c r="C140" s="118">
        <v>3404</v>
      </c>
      <c r="D140" s="118">
        <v>3</v>
      </c>
      <c r="E140" s="117" t="str">
        <f>IF('FCT Scenarios_Scenarios ESF'!$D$4="","Not Used",'FCT Scenarios_Scenarios ESF'!$D$4)</f>
        <v>Not Used</v>
      </c>
      <c r="F140" s="118">
        <f>General_Information!$F$12</f>
        <v>2025</v>
      </c>
      <c r="G140" s="101"/>
      <c r="H140" s="101"/>
      <c r="I140" s="102"/>
    </row>
    <row r="141" spans="1:9" ht="28.8" x14ac:dyDescent="0.3">
      <c r="A141" s="121" t="s">
        <v>297</v>
      </c>
      <c r="B141" s="117" t="s">
        <v>194</v>
      </c>
      <c r="C141" s="118">
        <v>3405</v>
      </c>
      <c r="D141" s="118">
        <v>3</v>
      </c>
      <c r="E141" s="117" t="str">
        <f>IF('FCT Scenarios_Scenarios ESF'!$D$4="","Not Used",'FCT Scenarios_Scenarios ESF'!$D$4)</f>
        <v>Not Used</v>
      </c>
      <c r="F141" s="118">
        <f>General_Information!$F$12</f>
        <v>2025</v>
      </c>
      <c r="G141" s="101"/>
      <c r="H141" s="101"/>
      <c r="I141" s="102"/>
    </row>
    <row r="142" spans="1:9" ht="28.8" x14ac:dyDescent="0.3">
      <c r="A142" s="121" t="s">
        <v>297</v>
      </c>
      <c r="B142" s="117" t="s">
        <v>195</v>
      </c>
      <c r="C142" s="118">
        <v>3406</v>
      </c>
      <c r="D142" s="118">
        <v>3</v>
      </c>
      <c r="E142" s="117" t="str">
        <f>IF('FCT Scenarios_Scenarios ESF'!$D$4="","Not Used",'FCT Scenarios_Scenarios ESF'!$D$4)</f>
        <v>Not Used</v>
      </c>
      <c r="F142" s="118">
        <f>General_Information!$F$12</f>
        <v>2025</v>
      </c>
      <c r="G142" s="101"/>
      <c r="H142" s="101"/>
      <c r="I142" s="102"/>
    </row>
    <row r="143" spans="1:9" ht="28.8" x14ac:dyDescent="0.3">
      <c r="A143" s="121" t="s">
        <v>297</v>
      </c>
      <c r="B143" s="117" t="s">
        <v>150</v>
      </c>
      <c r="C143" s="118">
        <v>3407</v>
      </c>
      <c r="D143" s="118">
        <v>3</v>
      </c>
      <c r="E143" s="117" t="str">
        <f>IF('FCT Scenarios_Scenarios ESF'!$D$4="","Not Used",'FCT Scenarios_Scenarios ESF'!$D$4)</f>
        <v>Not Used</v>
      </c>
      <c r="F143" s="118">
        <f>General_Information!$F$12</f>
        <v>2025</v>
      </c>
      <c r="G143" s="101"/>
      <c r="H143" s="101"/>
      <c r="I143" s="102"/>
    </row>
    <row r="144" spans="1:9" ht="28.8" x14ac:dyDescent="0.3">
      <c r="A144" s="121" t="s">
        <v>297</v>
      </c>
      <c r="B144" s="117" t="s">
        <v>196</v>
      </c>
      <c r="C144" s="118">
        <v>3408</v>
      </c>
      <c r="D144" s="118">
        <v>3</v>
      </c>
      <c r="E144" s="117" t="str">
        <f>IF('FCT Scenarios_Scenarios ESF'!$D$4="","Not Used",'FCT Scenarios_Scenarios ESF'!$D$4)</f>
        <v>Not Used</v>
      </c>
      <c r="F144" s="118">
        <f>General_Information!$F$12</f>
        <v>2025</v>
      </c>
      <c r="G144" s="101"/>
      <c r="H144" s="101"/>
      <c r="I144" s="102"/>
    </row>
    <row r="145" spans="1:9" ht="28.8" x14ac:dyDescent="0.3">
      <c r="A145" s="122" t="s">
        <v>297</v>
      </c>
      <c r="B145" s="119" t="s">
        <v>197</v>
      </c>
      <c r="C145" s="120">
        <v>3409</v>
      </c>
      <c r="D145" s="120">
        <v>3</v>
      </c>
      <c r="E145" s="119" t="str">
        <f>IF('FCT Scenarios_Scenarios ESF'!$D$4="","Not Used",'FCT Scenarios_Scenarios ESF'!$D$4)</f>
        <v>Not Used</v>
      </c>
      <c r="F145" s="120">
        <f>General_Information!$F$12</f>
        <v>2025</v>
      </c>
      <c r="G145" s="105"/>
      <c r="H145" s="105"/>
      <c r="I145" s="106"/>
    </row>
    <row r="146" spans="1:9" x14ac:dyDescent="0.3">
      <c r="A146" s="117" t="s">
        <v>198</v>
      </c>
      <c r="B146" s="117" t="s">
        <v>210</v>
      </c>
      <c r="C146" s="118">
        <v>3500</v>
      </c>
      <c r="D146" s="118">
        <v>3</v>
      </c>
      <c r="E146" s="117" t="str">
        <f>IF('FCT Scenarios_Scenarios ESF'!$D$4="","Not Used",'FCT Scenarios_Scenarios ESF'!$D$4)</f>
        <v>Not Used</v>
      </c>
      <c r="F146" s="118">
        <f>General_Information!$F$12</f>
        <v>2025</v>
      </c>
      <c r="G146" s="107"/>
      <c r="H146" s="107"/>
      <c r="I146" s="108"/>
    </row>
    <row r="147" spans="1:9" x14ac:dyDescent="0.3">
      <c r="A147" s="117" t="s">
        <v>198</v>
      </c>
      <c r="B147" s="117" t="s">
        <v>211</v>
      </c>
      <c r="C147" s="118">
        <v>3501</v>
      </c>
      <c r="D147" s="118">
        <v>3</v>
      </c>
      <c r="E147" s="117" t="str">
        <f>IF('FCT Scenarios_Scenarios ESF'!$D$4="","Not Used",'FCT Scenarios_Scenarios ESF'!$D$4)</f>
        <v>Not Used</v>
      </c>
      <c r="F147" s="118">
        <f>General_Information!$F$12</f>
        <v>2025</v>
      </c>
      <c r="G147" s="107"/>
      <c r="H147" s="107"/>
      <c r="I147" s="108"/>
    </row>
    <row r="148" spans="1:9" x14ac:dyDescent="0.3">
      <c r="A148" s="117" t="s">
        <v>198</v>
      </c>
      <c r="B148" s="117" t="s">
        <v>212</v>
      </c>
      <c r="C148" s="118">
        <v>3502</v>
      </c>
      <c r="D148" s="118">
        <v>3</v>
      </c>
      <c r="E148" s="117" t="str">
        <f>IF('FCT Scenarios_Scenarios ESF'!$D$4="","Not Used",'FCT Scenarios_Scenarios ESF'!$D$4)</f>
        <v>Not Used</v>
      </c>
      <c r="F148" s="118">
        <f>General_Information!$F$12</f>
        <v>2025</v>
      </c>
      <c r="G148" s="107"/>
      <c r="H148" s="107"/>
      <c r="I148" s="108"/>
    </row>
    <row r="149" spans="1:9" ht="15" thickBot="1" x14ac:dyDescent="0.35">
      <c r="A149" s="123" t="s">
        <v>198</v>
      </c>
      <c r="B149" s="123" t="s">
        <v>213</v>
      </c>
      <c r="C149" s="124">
        <v>3503</v>
      </c>
      <c r="D149" s="124">
        <v>3</v>
      </c>
      <c r="E149" s="123" t="str">
        <f>IF('FCT Scenarios_Scenarios ESF'!$D$4="","Not Used",'FCT Scenarios_Scenarios ESF'!$D$4)</f>
        <v>Not Used</v>
      </c>
      <c r="F149" s="124">
        <f>General_Information!$F$12</f>
        <v>2025</v>
      </c>
      <c r="G149" s="109"/>
      <c r="H149" s="109"/>
      <c r="I149" s="110"/>
    </row>
    <row r="150" spans="1:9" x14ac:dyDescent="0.3">
      <c r="A150" s="115" t="s">
        <v>294</v>
      </c>
      <c r="B150" s="115" t="s">
        <v>169</v>
      </c>
      <c r="C150" s="116">
        <v>3000</v>
      </c>
      <c r="D150" s="116">
        <v>4</v>
      </c>
      <c r="E150" s="115" t="str">
        <f>IF('FCT Scenarios_Scenarios ESF'!$D$5="","Not Used",'FCT Scenarios_Scenarios ESF'!$D$5)</f>
        <v>Not Used</v>
      </c>
      <c r="F150" s="116">
        <f>General_Information!$F$12</f>
        <v>2025</v>
      </c>
      <c r="G150" s="99"/>
      <c r="H150" s="99"/>
      <c r="I150" s="100"/>
    </row>
    <row r="151" spans="1:9" x14ac:dyDescent="0.3">
      <c r="A151" s="117" t="s">
        <v>294</v>
      </c>
      <c r="B151" s="117" t="s">
        <v>170</v>
      </c>
      <c r="C151" s="118">
        <v>3001</v>
      </c>
      <c r="D151" s="118">
        <v>4</v>
      </c>
      <c r="E151" s="117" t="str">
        <f>IF('FCT Scenarios_Scenarios ESF'!$D$5="","Not Used",'FCT Scenarios_Scenarios ESF'!$D$5)</f>
        <v>Not Used</v>
      </c>
      <c r="F151" s="118">
        <f>General_Information!$F$12</f>
        <v>2025</v>
      </c>
      <c r="G151" s="101"/>
      <c r="H151" s="101"/>
      <c r="I151" s="102"/>
    </row>
    <row r="152" spans="1:9" x14ac:dyDescent="0.3">
      <c r="A152" s="117" t="s">
        <v>294</v>
      </c>
      <c r="B152" s="117" t="s">
        <v>171</v>
      </c>
      <c r="C152" s="118">
        <v>3002</v>
      </c>
      <c r="D152" s="118">
        <v>4</v>
      </c>
      <c r="E152" s="117" t="str">
        <f>IF('FCT Scenarios_Scenarios ESF'!$D$5="","Not Used",'FCT Scenarios_Scenarios ESF'!$D$5)</f>
        <v>Not Used</v>
      </c>
      <c r="F152" s="118">
        <f>General_Information!$F$12</f>
        <v>2025</v>
      </c>
      <c r="G152" s="101"/>
      <c r="H152" s="101"/>
      <c r="I152" s="102"/>
    </row>
    <row r="153" spans="1:9" x14ac:dyDescent="0.3">
      <c r="A153" s="117" t="s">
        <v>294</v>
      </c>
      <c r="B153" s="117" t="s">
        <v>172</v>
      </c>
      <c r="C153" s="118">
        <v>3003</v>
      </c>
      <c r="D153" s="118">
        <v>4</v>
      </c>
      <c r="E153" s="117" t="str">
        <f>IF('FCT Scenarios_Scenarios ESF'!$D$5="","Not Used",'FCT Scenarios_Scenarios ESF'!$D$5)</f>
        <v>Not Used</v>
      </c>
      <c r="F153" s="118">
        <f>General_Information!$F$12</f>
        <v>2025</v>
      </c>
      <c r="G153" s="101"/>
      <c r="H153" s="101"/>
      <c r="I153" s="102"/>
    </row>
    <row r="154" spans="1:9" x14ac:dyDescent="0.3">
      <c r="A154" s="117" t="s">
        <v>294</v>
      </c>
      <c r="B154" s="117" t="s">
        <v>9</v>
      </c>
      <c r="C154" s="118">
        <v>3004</v>
      </c>
      <c r="D154" s="118">
        <v>4</v>
      </c>
      <c r="E154" s="117" t="str">
        <f>IF('FCT Scenarios_Scenarios ESF'!$D$5="","Not Used",'FCT Scenarios_Scenarios ESF'!$D$5)</f>
        <v>Not Used</v>
      </c>
      <c r="F154" s="118">
        <f>General_Information!$F$12</f>
        <v>2025</v>
      </c>
      <c r="G154" s="101"/>
      <c r="H154" s="101"/>
      <c r="I154" s="102"/>
    </row>
    <row r="155" spans="1:9" x14ac:dyDescent="0.3">
      <c r="A155" s="119" t="s">
        <v>294</v>
      </c>
      <c r="B155" s="119" t="s">
        <v>3</v>
      </c>
      <c r="C155" s="120">
        <v>3005</v>
      </c>
      <c r="D155" s="120">
        <v>4</v>
      </c>
      <c r="E155" s="119" t="str">
        <f>IF('FCT Scenarios_Scenarios ESF'!$D$5="","Not Used",'FCT Scenarios_Scenarios ESF'!$D$5)</f>
        <v>Not Used</v>
      </c>
      <c r="F155" s="120">
        <f>General_Information!$F$12</f>
        <v>2025</v>
      </c>
      <c r="G155" s="103"/>
      <c r="H155" s="103"/>
      <c r="I155" s="104"/>
    </row>
    <row r="156" spans="1:9" x14ac:dyDescent="0.3">
      <c r="A156" s="117" t="s">
        <v>295</v>
      </c>
      <c r="B156" s="117" t="s">
        <v>173</v>
      </c>
      <c r="C156" s="118">
        <v>3100</v>
      </c>
      <c r="D156" s="118">
        <v>4</v>
      </c>
      <c r="E156" s="117" t="str">
        <f>IF('FCT Scenarios_Scenarios ESF'!$D$5="","Not Used",'FCT Scenarios_Scenarios ESF'!$D$5)</f>
        <v>Not Used</v>
      </c>
      <c r="F156" s="118">
        <f>General_Information!$F$12</f>
        <v>2025</v>
      </c>
      <c r="G156" s="101"/>
      <c r="H156" s="101"/>
      <c r="I156" s="102"/>
    </row>
    <row r="157" spans="1:9" x14ac:dyDescent="0.3">
      <c r="A157" s="117" t="s">
        <v>295</v>
      </c>
      <c r="B157" s="117" t="s">
        <v>174</v>
      </c>
      <c r="C157" s="118">
        <v>3101</v>
      </c>
      <c r="D157" s="118">
        <v>4</v>
      </c>
      <c r="E157" s="117" t="str">
        <f>IF('FCT Scenarios_Scenarios ESF'!$D$5="","Not Used",'FCT Scenarios_Scenarios ESF'!$D$5)</f>
        <v>Not Used</v>
      </c>
      <c r="F157" s="118">
        <f>General_Information!$F$12</f>
        <v>2025</v>
      </c>
      <c r="G157" s="101"/>
      <c r="H157" s="101"/>
      <c r="I157" s="102"/>
    </row>
    <row r="158" spans="1:9" x14ac:dyDescent="0.3">
      <c r="A158" s="117" t="s">
        <v>295</v>
      </c>
      <c r="B158" s="117" t="s">
        <v>175</v>
      </c>
      <c r="C158" s="118">
        <v>3102</v>
      </c>
      <c r="D158" s="118">
        <v>4</v>
      </c>
      <c r="E158" s="117" t="str">
        <f>IF('FCT Scenarios_Scenarios ESF'!$D$5="","Not Used",'FCT Scenarios_Scenarios ESF'!$D$5)</f>
        <v>Not Used</v>
      </c>
      <c r="F158" s="118">
        <f>General_Information!$F$12</f>
        <v>2025</v>
      </c>
      <c r="G158" s="101"/>
      <c r="H158" s="101"/>
      <c r="I158" s="102"/>
    </row>
    <row r="159" spans="1:9" x14ac:dyDescent="0.3">
      <c r="A159" s="117" t="s">
        <v>295</v>
      </c>
      <c r="B159" s="117" t="s">
        <v>176</v>
      </c>
      <c r="C159" s="118">
        <v>3103</v>
      </c>
      <c r="D159" s="118">
        <v>4</v>
      </c>
      <c r="E159" s="117" t="str">
        <f>IF('FCT Scenarios_Scenarios ESF'!$D$5="","Not Used",'FCT Scenarios_Scenarios ESF'!$D$5)</f>
        <v>Not Used</v>
      </c>
      <c r="F159" s="118">
        <f>General_Information!$F$12</f>
        <v>2025</v>
      </c>
      <c r="G159" s="101"/>
      <c r="H159" s="101"/>
      <c r="I159" s="102"/>
    </row>
    <row r="160" spans="1:9" x14ac:dyDescent="0.3">
      <c r="A160" s="119" t="s">
        <v>295</v>
      </c>
      <c r="B160" s="119" t="s">
        <v>177</v>
      </c>
      <c r="C160" s="120">
        <v>3104</v>
      </c>
      <c r="D160" s="120">
        <v>4</v>
      </c>
      <c r="E160" s="119" t="str">
        <f>IF('FCT Scenarios_Scenarios ESF'!$D$5="","Not Used",'FCT Scenarios_Scenarios ESF'!$D$5)</f>
        <v>Not Used</v>
      </c>
      <c r="F160" s="120">
        <f>General_Information!$F$12</f>
        <v>2025</v>
      </c>
      <c r="G160" s="103"/>
      <c r="H160" s="103"/>
      <c r="I160" s="104"/>
    </row>
    <row r="161" spans="1:9" x14ac:dyDescent="0.3">
      <c r="A161" s="117" t="s">
        <v>296</v>
      </c>
      <c r="B161" s="117" t="s">
        <v>178</v>
      </c>
      <c r="C161" s="118">
        <v>3200</v>
      </c>
      <c r="D161" s="118">
        <v>4</v>
      </c>
      <c r="E161" s="117" t="str">
        <f>IF('FCT Scenarios_Scenarios ESF'!$D$5="","Not Used",'FCT Scenarios_Scenarios ESF'!$D$5)</f>
        <v>Not Used</v>
      </c>
      <c r="F161" s="118">
        <f>General_Information!$F$12</f>
        <v>2025</v>
      </c>
      <c r="G161" s="101"/>
      <c r="H161" s="101"/>
      <c r="I161" s="102"/>
    </row>
    <row r="162" spans="1:9" x14ac:dyDescent="0.3">
      <c r="A162" s="117" t="s">
        <v>296</v>
      </c>
      <c r="B162" s="117" t="s">
        <v>179</v>
      </c>
      <c r="C162" s="118">
        <v>3201</v>
      </c>
      <c r="D162" s="118">
        <v>4</v>
      </c>
      <c r="E162" s="117" t="str">
        <f>IF('FCT Scenarios_Scenarios ESF'!$D$5="","Not Used",'FCT Scenarios_Scenarios ESF'!$D$5)</f>
        <v>Not Used</v>
      </c>
      <c r="F162" s="118">
        <f>General_Information!$F$12</f>
        <v>2025</v>
      </c>
      <c r="G162" s="101"/>
      <c r="H162" s="101"/>
      <c r="I162" s="102"/>
    </row>
    <row r="163" spans="1:9" x14ac:dyDescent="0.3">
      <c r="A163" s="117" t="s">
        <v>296</v>
      </c>
      <c r="B163" s="117" t="s">
        <v>180</v>
      </c>
      <c r="C163" s="118">
        <v>3202</v>
      </c>
      <c r="D163" s="118">
        <v>4</v>
      </c>
      <c r="E163" s="117" t="str">
        <f>IF('FCT Scenarios_Scenarios ESF'!$D$5="","Not Used",'FCT Scenarios_Scenarios ESF'!$D$5)</f>
        <v>Not Used</v>
      </c>
      <c r="F163" s="118">
        <f>General_Information!$F$12</f>
        <v>2025</v>
      </c>
      <c r="G163" s="101"/>
      <c r="H163" s="101"/>
      <c r="I163" s="102"/>
    </row>
    <row r="164" spans="1:9" x14ac:dyDescent="0.3">
      <c r="A164" s="117" t="s">
        <v>296</v>
      </c>
      <c r="B164" s="117" t="s">
        <v>181</v>
      </c>
      <c r="C164" s="118">
        <v>3203</v>
      </c>
      <c r="D164" s="118">
        <v>4</v>
      </c>
      <c r="E164" s="117" t="str">
        <f>IF('FCT Scenarios_Scenarios ESF'!$D$5="","Not Used",'FCT Scenarios_Scenarios ESF'!$D$5)</f>
        <v>Not Used</v>
      </c>
      <c r="F164" s="118">
        <f>General_Information!$F$12</f>
        <v>2025</v>
      </c>
      <c r="G164" s="101"/>
      <c r="H164" s="101"/>
      <c r="I164" s="102"/>
    </row>
    <row r="165" spans="1:9" x14ac:dyDescent="0.3">
      <c r="A165" s="117" t="s">
        <v>296</v>
      </c>
      <c r="B165" s="117" t="s">
        <v>182</v>
      </c>
      <c r="C165" s="118">
        <v>3204</v>
      </c>
      <c r="D165" s="118">
        <v>4</v>
      </c>
      <c r="E165" s="117" t="str">
        <f>IF('FCT Scenarios_Scenarios ESF'!$D$5="","Not Used",'FCT Scenarios_Scenarios ESF'!$D$5)</f>
        <v>Not Used</v>
      </c>
      <c r="F165" s="118">
        <f>General_Information!$F$12</f>
        <v>2025</v>
      </c>
      <c r="G165" s="101"/>
      <c r="H165" s="101"/>
      <c r="I165" s="102"/>
    </row>
    <row r="166" spans="1:9" x14ac:dyDescent="0.3">
      <c r="A166" s="117" t="s">
        <v>296</v>
      </c>
      <c r="B166" s="117" t="s">
        <v>183</v>
      </c>
      <c r="C166" s="118">
        <v>3205</v>
      </c>
      <c r="D166" s="118">
        <v>4</v>
      </c>
      <c r="E166" s="117" t="str">
        <f>IF('FCT Scenarios_Scenarios ESF'!$D$5="","Not Used",'FCT Scenarios_Scenarios ESF'!$D$5)</f>
        <v>Not Used</v>
      </c>
      <c r="F166" s="118">
        <f>General_Information!$F$12</f>
        <v>2025</v>
      </c>
      <c r="G166" s="101"/>
      <c r="H166" s="101"/>
      <c r="I166" s="102"/>
    </row>
    <row r="167" spans="1:9" x14ac:dyDescent="0.3">
      <c r="A167" s="117" t="s">
        <v>296</v>
      </c>
      <c r="B167" s="117" t="s">
        <v>184</v>
      </c>
      <c r="C167" s="118">
        <v>3206</v>
      </c>
      <c r="D167" s="118">
        <v>4</v>
      </c>
      <c r="E167" s="117" t="str">
        <f>IF('FCT Scenarios_Scenarios ESF'!$D$5="","Not Used",'FCT Scenarios_Scenarios ESF'!$D$5)</f>
        <v>Not Used</v>
      </c>
      <c r="F167" s="118">
        <f>General_Information!$F$12</f>
        <v>2025</v>
      </c>
      <c r="G167" s="101"/>
      <c r="H167" s="101"/>
      <c r="I167" s="102"/>
    </row>
    <row r="168" spans="1:9" x14ac:dyDescent="0.3">
      <c r="A168" s="117" t="s">
        <v>296</v>
      </c>
      <c r="B168" s="117" t="s">
        <v>185</v>
      </c>
      <c r="C168" s="118">
        <v>3207</v>
      </c>
      <c r="D168" s="118">
        <v>4</v>
      </c>
      <c r="E168" s="117" t="str">
        <f>IF('FCT Scenarios_Scenarios ESF'!$D$5="","Not Used",'FCT Scenarios_Scenarios ESF'!$D$5)</f>
        <v>Not Used</v>
      </c>
      <c r="F168" s="118">
        <f>General_Information!$F$12</f>
        <v>2025</v>
      </c>
      <c r="G168" s="101"/>
      <c r="H168" s="101"/>
      <c r="I168" s="102"/>
    </row>
    <row r="169" spans="1:9" x14ac:dyDescent="0.3">
      <c r="A169" s="117" t="s">
        <v>296</v>
      </c>
      <c r="B169" s="117" t="s">
        <v>186</v>
      </c>
      <c r="C169" s="118">
        <v>3208</v>
      </c>
      <c r="D169" s="118">
        <v>4</v>
      </c>
      <c r="E169" s="117" t="str">
        <f>IF('FCT Scenarios_Scenarios ESF'!$D$5="","Not Used",'FCT Scenarios_Scenarios ESF'!$D$5)</f>
        <v>Not Used</v>
      </c>
      <c r="F169" s="118">
        <f>General_Information!$F$12</f>
        <v>2025</v>
      </c>
      <c r="G169" s="101"/>
      <c r="H169" s="101"/>
      <c r="I169" s="102"/>
    </row>
    <row r="170" spans="1:9" x14ac:dyDescent="0.3">
      <c r="A170" s="117" t="s">
        <v>296</v>
      </c>
      <c r="B170" s="117" t="s">
        <v>187</v>
      </c>
      <c r="C170" s="118">
        <v>3209</v>
      </c>
      <c r="D170" s="118">
        <v>4</v>
      </c>
      <c r="E170" s="117" t="str">
        <f>IF('FCT Scenarios_Scenarios ESF'!$D$5="","Not Used",'FCT Scenarios_Scenarios ESF'!$D$5)</f>
        <v>Not Used</v>
      </c>
      <c r="F170" s="118">
        <f>General_Information!$F$12</f>
        <v>2025</v>
      </c>
      <c r="G170" s="101"/>
      <c r="H170" s="101"/>
      <c r="I170" s="102"/>
    </row>
    <row r="171" spans="1:9" x14ac:dyDescent="0.3">
      <c r="A171" s="119" t="s">
        <v>296</v>
      </c>
      <c r="B171" s="119" t="s">
        <v>188</v>
      </c>
      <c r="C171" s="120">
        <v>3210</v>
      </c>
      <c r="D171" s="120">
        <v>4</v>
      </c>
      <c r="E171" s="119" t="str">
        <f>IF('FCT Scenarios_Scenarios ESF'!$D$5="","Not Used",'FCT Scenarios_Scenarios ESF'!$D$5)</f>
        <v>Not Used</v>
      </c>
      <c r="F171" s="120">
        <f>General_Information!$F$12</f>
        <v>2025</v>
      </c>
      <c r="G171" s="103"/>
      <c r="H171" s="103"/>
      <c r="I171" s="104"/>
    </row>
    <row r="172" spans="1:9" ht="43.2" x14ac:dyDescent="0.3">
      <c r="A172" s="119" t="s">
        <v>298</v>
      </c>
      <c r="B172" s="119" t="s">
        <v>10</v>
      </c>
      <c r="C172" s="120">
        <v>3300</v>
      </c>
      <c r="D172" s="120">
        <v>4</v>
      </c>
      <c r="E172" s="119" t="str">
        <f>IF('FCT Scenarios_Scenarios ESF'!$D$5="","Not Used",'FCT Scenarios_Scenarios ESF'!$D$5)</f>
        <v>Not Used</v>
      </c>
      <c r="F172" s="120">
        <f>General_Information!$F$12</f>
        <v>2025</v>
      </c>
      <c r="G172" s="103"/>
      <c r="H172" s="103"/>
      <c r="I172" s="104"/>
    </row>
    <row r="173" spans="1:9" ht="28.8" x14ac:dyDescent="0.3">
      <c r="A173" s="121" t="s">
        <v>297</v>
      </c>
      <c r="B173" s="117" t="s">
        <v>189</v>
      </c>
      <c r="C173" s="118">
        <v>3400</v>
      </c>
      <c r="D173" s="118">
        <v>4</v>
      </c>
      <c r="E173" s="117" t="str">
        <f>IF('FCT Scenarios_Scenarios ESF'!$D$5="","Not Used",'FCT Scenarios_Scenarios ESF'!$D$5)</f>
        <v>Not Used</v>
      </c>
      <c r="F173" s="118">
        <f>General_Information!$F$12</f>
        <v>2025</v>
      </c>
      <c r="G173" s="101"/>
      <c r="H173" s="101"/>
      <c r="I173" s="102"/>
    </row>
    <row r="174" spans="1:9" ht="28.8" x14ac:dyDescent="0.3">
      <c r="A174" s="121" t="s">
        <v>297</v>
      </c>
      <c r="B174" s="117" t="s">
        <v>190</v>
      </c>
      <c r="C174" s="118">
        <v>3401</v>
      </c>
      <c r="D174" s="118">
        <v>4</v>
      </c>
      <c r="E174" s="117" t="str">
        <f>IF('FCT Scenarios_Scenarios ESF'!$D$5="","Not Used",'FCT Scenarios_Scenarios ESF'!$D$5)</f>
        <v>Not Used</v>
      </c>
      <c r="F174" s="118">
        <f>General_Information!$F$12</f>
        <v>2025</v>
      </c>
      <c r="G174" s="101"/>
      <c r="H174" s="101"/>
      <c r="I174" s="102"/>
    </row>
    <row r="175" spans="1:9" ht="28.8" x14ac:dyDescent="0.3">
      <c r="A175" s="121" t="s">
        <v>297</v>
      </c>
      <c r="B175" s="117" t="s">
        <v>191</v>
      </c>
      <c r="C175" s="118">
        <v>3402</v>
      </c>
      <c r="D175" s="118">
        <v>4</v>
      </c>
      <c r="E175" s="117" t="str">
        <f>IF('FCT Scenarios_Scenarios ESF'!$D$5="","Not Used",'FCT Scenarios_Scenarios ESF'!$D$5)</f>
        <v>Not Used</v>
      </c>
      <c r="F175" s="118">
        <f>General_Information!$F$12</f>
        <v>2025</v>
      </c>
      <c r="G175" s="101"/>
      <c r="H175" s="101"/>
      <c r="I175" s="102"/>
    </row>
    <row r="176" spans="1:9" ht="28.8" x14ac:dyDescent="0.3">
      <c r="A176" s="121" t="s">
        <v>297</v>
      </c>
      <c r="B176" s="117" t="s">
        <v>192</v>
      </c>
      <c r="C176" s="118">
        <v>3403</v>
      </c>
      <c r="D176" s="118">
        <v>4</v>
      </c>
      <c r="E176" s="117" t="str">
        <f>IF('FCT Scenarios_Scenarios ESF'!$D$5="","Not Used",'FCT Scenarios_Scenarios ESF'!$D$5)</f>
        <v>Not Used</v>
      </c>
      <c r="F176" s="118">
        <f>General_Information!$F$12</f>
        <v>2025</v>
      </c>
      <c r="G176" s="101"/>
      <c r="H176" s="101"/>
      <c r="I176" s="102"/>
    </row>
    <row r="177" spans="1:9" ht="28.8" x14ac:dyDescent="0.3">
      <c r="A177" s="121" t="s">
        <v>297</v>
      </c>
      <c r="B177" s="117" t="s">
        <v>193</v>
      </c>
      <c r="C177" s="118">
        <v>3404</v>
      </c>
      <c r="D177" s="118">
        <v>4</v>
      </c>
      <c r="E177" s="117" t="str">
        <f>IF('FCT Scenarios_Scenarios ESF'!$D$5="","Not Used",'FCT Scenarios_Scenarios ESF'!$D$5)</f>
        <v>Not Used</v>
      </c>
      <c r="F177" s="118">
        <f>General_Information!$F$12</f>
        <v>2025</v>
      </c>
      <c r="G177" s="101"/>
      <c r="H177" s="101"/>
      <c r="I177" s="102"/>
    </row>
    <row r="178" spans="1:9" ht="28.8" x14ac:dyDescent="0.3">
      <c r="A178" s="121" t="s">
        <v>297</v>
      </c>
      <c r="B178" s="117" t="s">
        <v>194</v>
      </c>
      <c r="C178" s="118">
        <v>3405</v>
      </c>
      <c r="D178" s="118">
        <v>4</v>
      </c>
      <c r="E178" s="117" t="str">
        <f>IF('FCT Scenarios_Scenarios ESF'!$D$5="","Not Used",'FCT Scenarios_Scenarios ESF'!$D$5)</f>
        <v>Not Used</v>
      </c>
      <c r="F178" s="118">
        <f>General_Information!$F$12</f>
        <v>2025</v>
      </c>
      <c r="G178" s="101"/>
      <c r="H178" s="101"/>
      <c r="I178" s="102"/>
    </row>
    <row r="179" spans="1:9" ht="28.8" x14ac:dyDescent="0.3">
      <c r="A179" s="121" t="s">
        <v>297</v>
      </c>
      <c r="B179" s="117" t="s">
        <v>195</v>
      </c>
      <c r="C179" s="118">
        <v>3406</v>
      </c>
      <c r="D179" s="118">
        <v>4</v>
      </c>
      <c r="E179" s="117" t="str">
        <f>IF('FCT Scenarios_Scenarios ESF'!$D$5="","Not Used",'FCT Scenarios_Scenarios ESF'!$D$5)</f>
        <v>Not Used</v>
      </c>
      <c r="F179" s="118">
        <f>General_Information!$F$12</f>
        <v>2025</v>
      </c>
      <c r="G179" s="101"/>
      <c r="H179" s="101"/>
      <c r="I179" s="102"/>
    </row>
    <row r="180" spans="1:9" ht="28.8" x14ac:dyDescent="0.3">
      <c r="A180" s="121" t="s">
        <v>297</v>
      </c>
      <c r="B180" s="117" t="s">
        <v>150</v>
      </c>
      <c r="C180" s="118">
        <v>3407</v>
      </c>
      <c r="D180" s="118">
        <v>4</v>
      </c>
      <c r="E180" s="117" t="str">
        <f>IF('FCT Scenarios_Scenarios ESF'!$D$5="","Not Used",'FCT Scenarios_Scenarios ESF'!$D$5)</f>
        <v>Not Used</v>
      </c>
      <c r="F180" s="118">
        <f>General_Information!$F$12</f>
        <v>2025</v>
      </c>
      <c r="G180" s="101"/>
      <c r="H180" s="101"/>
      <c r="I180" s="102"/>
    </row>
    <row r="181" spans="1:9" ht="28.8" x14ac:dyDescent="0.3">
      <c r="A181" s="121" t="s">
        <v>297</v>
      </c>
      <c r="B181" s="117" t="s">
        <v>196</v>
      </c>
      <c r="C181" s="118">
        <v>3408</v>
      </c>
      <c r="D181" s="118">
        <v>4</v>
      </c>
      <c r="E181" s="117" t="str">
        <f>IF('FCT Scenarios_Scenarios ESF'!$D$5="","Not Used",'FCT Scenarios_Scenarios ESF'!$D$5)</f>
        <v>Not Used</v>
      </c>
      <c r="F181" s="118">
        <f>General_Information!$F$12</f>
        <v>2025</v>
      </c>
      <c r="G181" s="101"/>
      <c r="H181" s="101"/>
      <c r="I181" s="102"/>
    </row>
    <row r="182" spans="1:9" ht="28.8" x14ac:dyDescent="0.3">
      <c r="A182" s="122" t="s">
        <v>297</v>
      </c>
      <c r="B182" s="119" t="s">
        <v>197</v>
      </c>
      <c r="C182" s="120">
        <v>3409</v>
      </c>
      <c r="D182" s="120">
        <v>4</v>
      </c>
      <c r="E182" s="119" t="str">
        <f>IF('FCT Scenarios_Scenarios ESF'!$D$5="","Not Used",'FCT Scenarios_Scenarios ESF'!$D$5)</f>
        <v>Not Used</v>
      </c>
      <c r="F182" s="120">
        <f>General_Information!$F$12</f>
        <v>2025</v>
      </c>
      <c r="G182" s="105"/>
      <c r="H182" s="105"/>
      <c r="I182" s="106"/>
    </row>
    <row r="183" spans="1:9" x14ac:dyDescent="0.3">
      <c r="A183" s="117" t="s">
        <v>198</v>
      </c>
      <c r="B183" s="117" t="s">
        <v>210</v>
      </c>
      <c r="C183" s="118">
        <v>3500</v>
      </c>
      <c r="D183" s="118">
        <v>4</v>
      </c>
      <c r="E183" s="117" t="str">
        <f>IF('FCT Scenarios_Scenarios ESF'!$D$5="","Not Used",'FCT Scenarios_Scenarios ESF'!$D$5)</f>
        <v>Not Used</v>
      </c>
      <c r="F183" s="118">
        <f>General_Information!$F$12</f>
        <v>2025</v>
      </c>
      <c r="G183" s="107"/>
      <c r="H183" s="107"/>
      <c r="I183" s="108"/>
    </row>
    <row r="184" spans="1:9" x14ac:dyDescent="0.3">
      <c r="A184" s="117" t="s">
        <v>198</v>
      </c>
      <c r="B184" s="117" t="s">
        <v>211</v>
      </c>
      <c r="C184" s="118">
        <v>3501</v>
      </c>
      <c r="D184" s="118">
        <v>4</v>
      </c>
      <c r="E184" s="117" t="str">
        <f>IF('FCT Scenarios_Scenarios ESF'!$D$5="","Not Used",'FCT Scenarios_Scenarios ESF'!$D$5)</f>
        <v>Not Used</v>
      </c>
      <c r="F184" s="118">
        <f>General_Information!$F$12</f>
        <v>2025</v>
      </c>
      <c r="G184" s="107"/>
      <c r="H184" s="107"/>
      <c r="I184" s="108"/>
    </row>
    <row r="185" spans="1:9" x14ac:dyDescent="0.3">
      <c r="A185" s="117" t="s">
        <v>198</v>
      </c>
      <c r="B185" s="117" t="s">
        <v>212</v>
      </c>
      <c r="C185" s="118">
        <v>3502</v>
      </c>
      <c r="D185" s="118">
        <v>4</v>
      </c>
      <c r="E185" s="117" t="str">
        <f>IF('FCT Scenarios_Scenarios ESF'!$D$5="","Not Used",'FCT Scenarios_Scenarios ESF'!$D$5)</f>
        <v>Not Used</v>
      </c>
      <c r="F185" s="118">
        <f>General_Information!$F$12</f>
        <v>2025</v>
      </c>
      <c r="G185" s="107"/>
      <c r="H185" s="107"/>
      <c r="I185" s="108"/>
    </row>
    <row r="186" spans="1:9" ht="15" thickBot="1" x14ac:dyDescent="0.35">
      <c r="A186" s="123" t="s">
        <v>198</v>
      </c>
      <c r="B186" s="123" t="s">
        <v>213</v>
      </c>
      <c r="C186" s="124">
        <v>3503</v>
      </c>
      <c r="D186" s="124">
        <v>4</v>
      </c>
      <c r="E186" s="123" t="str">
        <f>IF('FCT Scenarios_Scenarios ESF'!$D$5="","Not Used",'FCT Scenarios_Scenarios ESF'!$D$5)</f>
        <v>Not Used</v>
      </c>
      <c r="F186" s="124">
        <f>General_Information!$F$12</f>
        <v>2025</v>
      </c>
      <c r="G186" s="109"/>
      <c r="H186" s="109"/>
      <c r="I186" s="110"/>
    </row>
    <row r="187" spans="1:9" x14ac:dyDescent="0.3">
      <c r="A187" s="115" t="s">
        <v>294</v>
      </c>
      <c r="B187" s="115" t="s">
        <v>169</v>
      </c>
      <c r="C187" s="116">
        <v>3000</v>
      </c>
      <c r="D187" s="116">
        <v>5</v>
      </c>
      <c r="E187" s="115" t="str">
        <f>IF('FCT Scenarios_Scenarios ESF'!$D$6="","Not Used",'FCT Scenarios_Scenarios ESF'!$D$6)</f>
        <v>Not Used</v>
      </c>
      <c r="F187" s="116">
        <f>General_Information!$F$12</f>
        <v>2025</v>
      </c>
      <c r="G187" s="99"/>
      <c r="H187" s="99"/>
      <c r="I187" s="100"/>
    </row>
    <row r="188" spans="1:9" x14ac:dyDescent="0.3">
      <c r="A188" s="117" t="s">
        <v>294</v>
      </c>
      <c r="B188" s="117" t="s">
        <v>170</v>
      </c>
      <c r="C188" s="118">
        <v>3001</v>
      </c>
      <c r="D188" s="118">
        <v>5</v>
      </c>
      <c r="E188" s="117" t="str">
        <f>IF('FCT Scenarios_Scenarios ESF'!$D$6="","Not Used",'FCT Scenarios_Scenarios ESF'!$D$6)</f>
        <v>Not Used</v>
      </c>
      <c r="F188" s="118">
        <f>General_Information!$F$12</f>
        <v>2025</v>
      </c>
      <c r="G188" s="101"/>
      <c r="H188" s="101"/>
      <c r="I188" s="102"/>
    </row>
    <row r="189" spans="1:9" x14ac:dyDescent="0.3">
      <c r="A189" s="117" t="s">
        <v>294</v>
      </c>
      <c r="B189" s="117" t="s">
        <v>171</v>
      </c>
      <c r="C189" s="118">
        <v>3002</v>
      </c>
      <c r="D189" s="118">
        <v>5</v>
      </c>
      <c r="E189" s="117" t="str">
        <f>IF('FCT Scenarios_Scenarios ESF'!$D$6="","Not Used",'FCT Scenarios_Scenarios ESF'!$D$6)</f>
        <v>Not Used</v>
      </c>
      <c r="F189" s="118">
        <f>General_Information!$F$12</f>
        <v>2025</v>
      </c>
      <c r="G189" s="101"/>
      <c r="H189" s="101"/>
      <c r="I189" s="102"/>
    </row>
    <row r="190" spans="1:9" x14ac:dyDescent="0.3">
      <c r="A190" s="117" t="s">
        <v>294</v>
      </c>
      <c r="B190" s="117" t="s">
        <v>172</v>
      </c>
      <c r="C190" s="118">
        <v>3003</v>
      </c>
      <c r="D190" s="118">
        <v>5</v>
      </c>
      <c r="E190" s="117" t="str">
        <f>IF('FCT Scenarios_Scenarios ESF'!$D$6="","Not Used",'FCT Scenarios_Scenarios ESF'!$D$6)</f>
        <v>Not Used</v>
      </c>
      <c r="F190" s="118">
        <f>General_Information!$F$12</f>
        <v>2025</v>
      </c>
      <c r="G190" s="101"/>
      <c r="H190" s="101"/>
      <c r="I190" s="102"/>
    </row>
    <row r="191" spans="1:9" x14ac:dyDescent="0.3">
      <c r="A191" s="117" t="s">
        <v>294</v>
      </c>
      <c r="B191" s="117" t="s">
        <v>9</v>
      </c>
      <c r="C191" s="118">
        <v>3004</v>
      </c>
      <c r="D191" s="118">
        <v>5</v>
      </c>
      <c r="E191" s="117" t="str">
        <f>IF('FCT Scenarios_Scenarios ESF'!$D$6="","Not Used",'FCT Scenarios_Scenarios ESF'!$D$6)</f>
        <v>Not Used</v>
      </c>
      <c r="F191" s="118">
        <f>General_Information!$F$12</f>
        <v>2025</v>
      </c>
      <c r="G191" s="101"/>
      <c r="H191" s="101"/>
      <c r="I191" s="102"/>
    </row>
    <row r="192" spans="1:9" x14ac:dyDescent="0.3">
      <c r="A192" s="119" t="s">
        <v>294</v>
      </c>
      <c r="B192" s="119" t="s">
        <v>3</v>
      </c>
      <c r="C192" s="120">
        <v>3005</v>
      </c>
      <c r="D192" s="120">
        <v>5</v>
      </c>
      <c r="E192" s="119" t="str">
        <f>IF('FCT Scenarios_Scenarios ESF'!$D$6="","Not Used",'FCT Scenarios_Scenarios ESF'!$D$6)</f>
        <v>Not Used</v>
      </c>
      <c r="F192" s="120">
        <f>General_Information!$F$12</f>
        <v>2025</v>
      </c>
      <c r="G192" s="103"/>
      <c r="H192" s="103"/>
      <c r="I192" s="104"/>
    </row>
    <row r="193" spans="1:9" x14ac:dyDescent="0.3">
      <c r="A193" s="117" t="s">
        <v>295</v>
      </c>
      <c r="B193" s="117" t="s">
        <v>173</v>
      </c>
      <c r="C193" s="118">
        <v>3100</v>
      </c>
      <c r="D193" s="118">
        <v>5</v>
      </c>
      <c r="E193" s="117" t="str">
        <f>IF('FCT Scenarios_Scenarios ESF'!$D$6="","Not Used",'FCT Scenarios_Scenarios ESF'!$D$6)</f>
        <v>Not Used</v>
      </c>
      <c r="F193" s="118">
        <f>General_Information!$F$12</f>
        <v>2025</v>
      </c>
      <c r="G193" s="101"/>
      <c r="H193" s="101"/>
      <c r="I193" s="102"/>
    </row>
    <row r="194" spans="1:9" x14ac:dyDescent="0.3">
      <c r="A194" s="117" t="s">
        <v>295</v>
      </c>
      <c r="B194" s="117" t="s">
        <v>174</v>
      </c>
      <c r="C194" s="118">
        <v>3101</v>
      </c>
      <c r="D194" s="118">
        <v>5</v>
      </c>
      <c r="E194" s="117" t="str">
        <f>IF('FCT Scenarios_Scenarios ESF'!$D$6="","Not Used",'FCT Scenarios_Scenarios ESF'!$D$6)</f>
        <v>Not Used</v>
      </c>
      <c r="F194" s="118">
        <f>General_Information!$F$12</f>
        <v>2025</v>
      </c>
      <c r="G194" s="101"/>
      <c r="H194" s="101"/>
      <c r="I194" s="102"/>
    </row>
    <row r="195" spans="1:9" x14ac:dyDescent="0.3">
      <c r="A195" s="117" t="s">
        <v>295</v>
      </c>
      <c r="B195" s="117" t="s">
        <v>175</v>
      </c>
      <c r="C195" s="118">
        <v>3102</v>
      </c>
      <c r="D195" s="118">
        <v>5</v>
      </c>
      <c r="E195" s="117" t="str">
        <f>IF('FCT Scenarios_Scenarios ESF'!$D$6="","Not Used",'FCT Scenarios_Scenarios ESF'!$D$6)</f>
        <v>Not Used</v>
      </c>
      <c r="F195" s="118">
        <f>General_Information!$F$12</f>
        <v>2025</v>
      </c>
      <c r="G195" s="101"/>
      <c r="H195" s="101"/>
      <c r="I195" s="102"/>
    </row>
    <row r="196" spans="1:9" x14ac:dyDescent="0.3">
      <c r="A196" s="117" t="s">
        <v>295</v>
      </c>
      <c r="B196" s="117" t="s">
        <v>176</v>
      </c>
      <c r="C196" s="118">
        <v>3103</v>
      </c>
      <c r="D196" s="118">
        <v>5</v>
      </c>
      <c r="E196" s="117" t="str">
        <f>IF('FCT Scenarios_Scenarios ESF'!$D$6="","Not Used",'FCT Scenarios_Scenarios ESF'!$D$6)</f>
        <v>Not Used</v>
      </c>
      <c r="F196" s="118">
        <f>General_Information!$F$12</f>
        <v>2025</v>
      </c>
      <c r="G196" s="101"/>
      <c r="H196" s="101"/>
      <c r="I196" s="102"/>
    </row>
    <row r="197" spans="1:9" x14ac:dyDescent="0.3">
      <c r="A197" s="119" t="s">
        <v>295</v>
      </c>
      <c r="B197" s="119" t="s">
        <v>177</v>
      </c>
      <c r="C197" s="120">
        <v>3104</v>
      </c>
      <c r="D197" s="120">
        <v>5</v>
      </c>
      <c r="E197" s="119" t="str">
        <f>IF('FCT Scenarios_Scenarios ESF'!$D$6="","Not Used",'FCT Scenarios_Scenarios ESF'!$D$6)</f>
        <v>Not Used</v>
      </c>
      <c r="F197" s="120">
        <f>General_Information!$F$12</f>
        <v>2025</v>
      </c>
      <c r="G197" s="103"/>
      <c r="H197" s="103"/>
      <c r="I197" s="104"/>
    </row>
    <row r="198" spans="1:9" x14ac:dyDescent="0.3">
      <c r="A198" s="117" t="s">
        <v>296</v>
      </c>
      <c r="B198" s="117" t="s">
        <v>178</v>
      </c>
      <c r="C198" s="118">
        <v>3200</v>
      </c>
      <c r="D198" s="118">
        <v>5</v>
      </c>
      <c r="E198" s="117" t="str">
        <f>IF('FCT Scenarios_Scenarios ESF'!$D$6="","Not Used",'FCT Scenarios_Scenarios ESF'!$D$6)</f>
        <v>Not Used</v>
      </c>
      <c r="F198" s="118">
        <f>General_Information!$F$12</f>
        <v>2025</v>
      </c>
      <c r="G198" s="101"/>
      <c r="H198" s="101"/>
      <c r="I198" s="102"/>
    </row>
    <row r="199" spans="1:9" x14ac:dyDescent="0.3">
      <c r="A199" s="117" t="s">
        <v>296</v>
      </c>
      <c r="B199" s="117" t="s">
        <v>179</v>
      </c>
      <c r="C199" s="118">
        <v>3201</v>
      </c>
      <c r="D199" s="118">
        <v>5</v>
      </c>
      <c r="E199" s="117" t="str">
        <f>IF('FCT Scenarios_Scenarios ESF'!$D$6="","Not Used",'FCT Scenarios_Scenarios ESF'!$D$6)</f>
        <v>Not Used</v>
      </c>
      <c r="F199" s="118">
        <f>General_Information!$F$12</f>
        <v>2025</v>
      </c>
      <c r="G199" s="101"/>
      <c r="H199" s="101"/>
      <c r="I199" s="102"/>
    </row>
    <row r="200" spans="1:9" x14ac:dyDescent="0.3">
      <c r="A200" s="117" t="s">
        <v>296</v>
      </c>
      <c r="B200" s="117" t="s">
        <v>180</v>
      </c>
      <c r="C200" s="118">
        <v>3202</v>
      </c>
      <c r="D200" s="118">
        <v>5</v>
      </c>
      <c r="E200" s="117" t="str">
        <f>IF('FCT Scenarios_Scenarios ESF'!$D$6="","Not Used",'FCT Scenarios_Scenarios ESF'!$D$6)</f>
        <v>Not Used</v>
      </c>
      <c r="F200" s="118">
        <f>General_Information!$F$12</f>
        <v>2025</v>
      </c>
      <c r="G200" s="101"/>
      <c r="H200" s="101"/>
      <c r="I200" s="102"/>
    </row>
    <row r="201" spans="1:9" x14ac:dyDescent="0.3">
      <c r="A201" s="117" t="s">
        <v>296</v>
      </c>
      <c r="B201" s="117" t="s">
        <v>181</v>
      </c>
      <c r="C201" s="118">
        <v>3203</v>
      </c>
      <c r="D201" s="118">
        <v>5</v>
      </c>
      <c r="E201" s="117" t="str">
        <f>IF('FCT Scenarios_Scenarios ESF'!$D$6="","Not Used",'FCT Scenarios_Scenarios ESF'!$D$6)</f>
        <v>Not Used</v>
      </c>
      <c r="F201" s="118">
        <f>General_Information!$F$12</f>
        <v>2025</v>
      </c>
      <c r="G201" s="101"/>
      <c r="H201" s="101"/>
      <c r="I201" s="102"/>
    </row>
    <row r="202" spans="1:9" x14ac:dyDescent="0.3">
      <c r="A202" s="117" t="s">
        <v>296</v>
      </c>
      <c r="B202" s="117" t="s">
        <v>182</v>
      </c>
      <c r="C202" s="118">
        <v>3204</v>
      </c>
      <c r="D202" s="118">
        <v>5</v>
      </c>
      <c r="E202" s="117" t="str">
        <f>IF('FCT Scenarios_Scenarios ESF'!$D$6="","Not Used",'FCT Scenarios_Scenarios ESF'!$D$6)</f>
        <v>Not Used</v>
      </c>
      <c r="F202" s="118">
        <f>General_Information!$F$12</f>
        <v>2025</v>
      </c>
      <c r="G202" s="101"/>
      <c r="H202" s="101"/>
      <c r="I202" s="102"/>
    </row>
    <row r="203" spans="1:9" x14ac:dyDescent="0.3">
      <c r="A203" s="117" t="s">
        <v>296</v>
      </c>
      <c r="B203" s="117" t="s">
        <v>183</v>
      </c>
      <c r="C203" s="118">
        <v>3205</v>
      </c>
      <c r="D203" s="118">
        <v>5</v>
      </c>
      <c r="E203" s="117" t="str">
        <f>IF('FCT Scenarios_Scenarios ESF'!$D$6="","Not Used",'FCT Scenarios_Scenarios ESF'!$D$6)</f>
        <v>Not Used</v>
      </c>
      <c r="F203" s="118">
        <f>General_Information!$F$12</f>
        <v>2025</v>
      </c>
      <c r="G203" s="101"/>
      <c r="H203" s="101"/>
      <c r="I203" s="102"/>
    </row>
    <row r="204" spans="1:9" x14ac:dyDescent="0.3">
      <c r="A204" s="117" t="s">
        <v>296</v>
      </c>
      <c r="B204" s="117" t="s">
        <v>184</v>
      </c>
      <c r="C204" s="118">
        <v>3206</v>
      </c>
      <c r="D204" s="118">
        <v>5</v>
      </c>
      <c r="E204" s="117" t="str">
        <f>IF('FCT Scenarios_Scenarios ESF'!$D$6="","Not Used",'FCT Scenarios_Scenarios ESF'!$D$6)</f>
        <v>Not Used</v>
      </c>
      <c r="F204" s="118">
        <f>General_Information!$F$12</f>
        <v>2025</v>
      </c>
      <c r="G204" s="101"/>
      <c r="H204" s="101"/>
      <c r="I204" s="102"/>
    </row>
    <row r="205" spans="1:9" x14ac:dyDescent="0.3">
      <c r="A205" s="117" t="s">
        <v>296</v>
      </c>
      <c r="B205" s="117" t="s">
        <v>185</v>
      </c>
      <c r="C205" s="118">
        <v>3207</v>
      </c>
      <c r="D205" s="118">
        <v>5</v>
      </c>
      <c r="E205" s="117" t="str">
        <f>IF('FCT Scenarios_Scenarios ESF'!$D$6="","Not Used",'FCT Scenarios_Scenarios ESF'!$D$6)</f>
        <v>Not Used</v>
      </c>
      <c r="F205" s="118">
        <f>General_Information!$F$12</f>
        <v>2025</v>
      </c>
      <c r="G205" s="101"/>
      <c r="H205" s="101"/>
      <c r="I205" s="102"/>
    </row>
    <row r="206" spans="1:9" x14ac:dyDescent="0.3">
      <c r="A206" s="117" t="s">
        <v>296</v>
      </c>
      <c r="B206" s="117" t="s">
        <v>186</v>
      </c>
      <c r="C206" s="118">
        <v>3208</v>
      </c>
      <c r="D206" s="118">
        <v>5</v>
      </c>
      <c r="E206" s="117" t="str">
        <f>IF('FCT Scenarios_Scenarios ESF'!$D$6="","Not Used",'FCT Scenarios_Scenarios ESF'!$D$6)</f>
        <v>Not Used</v>
      </c>
      <c r="F206" s="118">
        <f>General_Information!$F$12</f>
        <v>2025</v>
      </c>
      <c r="G206" s="101"/>
      <c r="H206" s="101"/>
      <c r="I206" s="102"/>
    </row>
    <row r="207" spans="1:9" x14ac:dyDescent="0.3">
      <c r="A207" s="117" t="s">
        <v>296</v>
      </c>
      <c r="B207" s="117" t="s">
        <v>187</v>
      </c>
      <c r="C207" s="118">
        <v>3209</v>
      </c>
      <c r="D207" s="118">
        <v>5</v>
      </c>
      <c r="E207" s="117" t="str">
        <f>IF('FCT Scenarios_Scenarios ESF'!$D$6="","Not Used",'FCT Scenarios_Scenarios ESF'!$D$6)</f>
        <v>Not Used</v>
      </c>
      <c r="F207" s="118">
        <f>General_Information!$F$12</f>
        <v>2025</v>
      </c>
      <c r="G207" s="101"/>
      <c r="H207" s="101"/>
      <c r="I207" s="102"/>
    </row>
    <row r="208" spans="1:9" x14ac:dyDescent="0.3">
      <c r="A208" s="119" t="s">
        <v>296</v>
      </c>
      <c r="B208" s="119" t="s">
        <v>188</v>
      </c>
      <c r="C208" s="120">
        <v>3210</v>
      </c>
      <c r="D208" s="120">
        <v>5</v>
      </c>
      <c r="E208" s="119" t="str">
        <f>IF('FCT Scenarios_Scenarios ESF'!$D$6="","Not Used",'FCT Scenarios_Scenarios ESF'!$D$6)</f>
        <v>Not Used</v>
      </c>
      <c r="F208" s="120">
        <f>General_Information!$F$12</f>
        <v>2025</v>
      </c>
      <c r="G208" s="103"/>
      <c r="H208" s="103"/>
      <c r="I208" s="104"/>
    </row>
    <row r="209" spans="1:9" ht="43.2" x14ac:dyDescent="0.3">
      <c r="A209" s="119" t="s">
        <v>298</v>
      </c>
      <c r="B209" s="119" t="s">
        <v>10</v>
      </c>
      <c r="C209" s="120">
        <v>3300</v>
      </c>
      <c r="D209" s="120">
        <v>5</v>
      </c>
      <c r="E209" s="119" t="str">
        <f>IF('FCT Scenarios_Scenarios ESF'!$D$6="","Not Used",'FCT Scenarios_Scenarios ESF'!$D$6)</f>
        <v>Not Used</v>
      </c>
      <c r="F209" s="120">
        <f>General_Information!$F$12</f>
        <v>2025</v>
      </c>
      <c r="G209" s="103"/>
      <c r="H209" s="103"/>
      <c r="I209" s="104"/>
    </row>
    <row r="210" spans="1:9" ht="28.8" x14ac:dyDescent="0.3">
      <c r="A210" s="121" t="s">
        <v>297</v>
      </c>
      <c r="B210" s="117" t="s">
        <v>189</v>
      </c>
      <c r="C210" s="118">
        <v>3400</v>
      </c>
      <c r="D210" s="118">
        <v>5</v>
      </c>
      <c r="E210" s="117" t="str">
        <f>IF('FCT Scenarios_Scenarios ESF'!$D$6="","Not Used",'FCT Scenarios_Scenarios ESF'!$D$6)</f>
        <v>Not Used</v>
      </c>
      <c r="F210" s="118">
        <f>General_Information!$F$12</f>
        <v>2025</v>
      </c>
      <c r="G210" s="101"/>
      <c r="H210" s="101"/>
      <c r="I210" s="102"/>
    </row>
    <row r="211" spans="1:9" ht="28.8" x14ac:dyDescent="0.3">
      <c r="A211" s="121" t="s">
        <v>297</v>
      </c>
      <c r="B211" s="117" t="s">
        <v>190</v>
      </c>
      <c r="C211" s="118">
        <v>3401</v>
      </c>
      <c r="D211" s="118">
        <v>5</v>
      </c>
      <c r="E211" s="117" t="str">
        <f>IF('FCT Scenarios_Scenarios ESF'!$D$6="","Not Used",'FCT Scenarios_Scenarios ESF'!$D$6)</f>
        <v>Not Used</v>
      </c>
      <c r="F211" s="118">
        <f>General_Information!$F$12</f>
        <v>2025</v>
      </c>
      <c r="G211" s="101"/>
      <c r="H211" s="101"/>
      <c r="I211" s="102"/>
    </row>
    <row r="212" spans="1:9" ht="28.8" x14ac:dyDescent="0.3">
      <c r="A212" s="121" t="s">
        <v>297</v>
      </c>
      <c r="B212" s="117" t="s">
        <v>191</v>
      </c>
      <c r="C212" s="118">
        <v>3402</v>
      </c>
      <c r="D212" s="118">
        <v>5</v>
      </c>
      <c r="E212" s="117" t="str">
        <f>IF('FCT Scenarios_Scenarios ESF'!$D$6="","Not Used",'FCT Scenarios_Scenarios ESF'!$D$6)</f>
        <v>Not Used</v>
      </c>
      <c r="F212" s="118">
        <f>General_Information!$F$12</f>
        <v>2025</v>
      </c>
      <c r="G212" s="101"/>
      <c r="H212" s="101"/>
      <c r="I212" s="102"/>
    </row>
    <row r="213" spans="1:9" ht="28.8" x14ac:dyDescent="0.3">
      <c r="A213" s="121" t="s">
        <v>297</v>
      </c>
      <c r="B213" s="117" t="s">
        <v>192</v>
      </c>
      <c r="C213" s="118">
        <v>3403</v>
      </c>
      <c r="D213" s="118">
        <v>5</v>
      </c>
      <c r="E213" s="117" t="str">
        <f>IF('FCT Scenarios_Scenarios ESF'!$D$6="","Not Used",'FCT Scenarios_Scenarios ESF'!$D$6)</f>
        <v>Not Used</v>
      </c>
      <c r="F213" s="118">
        <f>General_Information!$F$12</f>
        <v>2025</v>
      </c>
      <c r="G213" s="101"/>
      <c r="H213" s="101"/>
      <c r="I213" s="102"/>
    </row>
    <row r="214" spans="1:9" ht="28.8" x14ac:dyDescent="0.3">
      <c r="A214" s="121" t="s">
        <v>297</v>
      </c>
      <c r="B214" s="117" t="s">
        <v>193</v>
      </c>
      <c r="C214" s="118">
        <v>3404</v>
      </c>
      <c r="D214" s="118">
        <v>5</v>
      </c>
      <c r="E214" s="117" t="str">
        <f>IF('FCT Scenarios_Scenarios ESF'!$D$6="","Not Used",'FCT Scenarios_Scenarios ESF'!$D$6)</f>
        <v>Not Used</v>
      </c>
      <c r="F214" s="118">
        <f>General_Information!$F$12</f>
        <v>2025</v>
      </c>
      <c r="G214" s="101"/>
      <c r="H214" s="101"/>
      <c r="I214" s="102"/>
    </row>
    <row r="215" spans="1:9" ht="28.8" x14ac:dyDescent="0.3">
      <c r="A215" s="121" t="s">
        <v>297</v>
      </c>
      <c r="B215" s="117" t="s">
        <v>194</v>
      </c>
      <c r="C215" s="118">
        <v>3405</v>
      </c>
      <c r="D215" s="118">
        <v>5</v>
      </c>
      <c r="E215" s="117" t="str">
        <f>IF('FCT Scenarios_Scenarios ESF'!$D$6="","Not Used",'FCT Scenarios_Scenarios ESF'!$D$6)</f>
        <v>Not Used</v>
      </c>
      <c r="F215" s="118">
        <f>General_Information!$F$12</f>
        <v>2025</v>
      </c>
      <c r="G215" s="101"/>
      <c r="H215" s="101"/>
      <c r="I215" s="102"/>
    </row>
    <row r="216" spans="1:9" ht="28.8" x14ac:dyDescent="0.3">
      <c r="A216" s="121" t="s">
        <v>297</v>
      </c>
      <c r="B216" s="117" t="s">
        <v>195</v>
      </c>
      <c r="C216" s="118">
        <v>3406</v>
      </c>
      <c r="D216" s="118">
        <v>5</v>
      </c>
      <c r="E216" s="117" t="str">
        <f>IF('FCT Scenarios_Scenarios ESF'!$D$6="","Not Used",'FCT Scenarios_Scenarios ESF'!$D$6)</f>
        <v>Not Used</v>
      </c>
      <c r="F216" s="118">
        <f>General_Information!$F$12</f>
        <v>2025</v>
      </c>
      <c r="G216" s="101"/>
      <c r="H216" s="101"/>
      <c r="I216" s="102"/>
    </row>
    <row r="217" spans="1:9" ht="28.8" x14ac:dyDescent="0.3">
      <c r="A217" s="121" t="s">
        <v>297</v>
      </c>
      <c r="B217" s="117" t="s">
        <v>150</v>
      </c>
      <c r="C217" s="118">
        <v>3407</v>
      </c>
      <c r="D217" s="118">
        <v>5</v>
      </c>
      <c r="E217" s="117" t="str">
        <f>IF('FCT Scenarios_Scenarios ESF'!$D$6="","Not Used",'FCT Scenarios_Scenarios ESF'!$D$6)</f>
        <v>Not Used</v>
      </c>
      <c r="F217" s="118">
        <f>General_Information!$F$12</f>
        <v>2025</v>
      </c>
      <c r="G217" s="101"/>
      <c r="H217" s="101"/>
      <c r="I217" s="102"/>
    </row>
    <row r="218" spans="1:9" ht="28.8" x14ac:dyDescent="0.3">
      <c r="A218" s="121" t="s">
        <v>297</v>
      </c>
      <c r="B218" s="117" t="s">
        <v>196</v>
      </c>
      <c r="C218" s="118">
        <v>3408</v>
      </c>
      <c r="D218" s="118">
        <v>5</v>
      </c>
      <c r="E218" s="117" t="str">
        <f>IF('FCT Scenarios_Scenarios ESF'!$D$6="","Not Used",'FCT Scenarios_Scenarios ESF'!$D$6)</f>
        <v>Not Used</v>
      </c>
      <c r="F218" s="118">
        <f>General_Information!$F$12</f>
        <v>2025</v>
      </c>
      <c r="G218" s="101"/>
      <c r="H218" s="101"/>
      <c r="I218" s="102"/>
    </row>
    <row r="219" spans="1:9" ht="28.8" x14ac:dyDescent="0.3">
      <c r="A219" s="122" t="s">
        <v>297</v>
      </c>
      <c r="B219" s="119" t="s">
        <v>197</v>
      </c>
      <c r="C219" s="120">
        <v>3409</v>
      </c>
      <c r="D219" s="120">
        <v>5</v>
      </c>
      <c r="E219" s="119" t="str">
        <f>IF('FCT Scenarios_Scenarios ESF'!$D$6="","Not Used",'FCT Scenarios_Scenarios ESF'!$D$6)</f>
        <v>Not Used</v>
      </c>
      <c r="F219" s="120">
        <f>General_Information!$F$12</f>
        <v>2025</v>
      </c>
      <c r="G219" s="105"/>
      <c r="H219" s="105"/>
      <c r="I219" s="106"/>
    </row>
    <row r="220" spans="1:9" x14ac:dyDescent="0.3">
      <c r="A220" s="117" t="s">
        <v>198</v>
      </c>
      <c r="B220" s="117" t="s">
        <v>210</v>
      </c>
      <c r="C220" s="118">
        <v>3500</v>
      </c>
      <c r="D220" s="118">
        <v>5</v>
      </c>
      <c r="E220" s="117" t="str">
        <f>IF('FCT Scenarios_Scenarios ESF'!$D$6="","Not Used",'FCT Scenarios_Scenarios ESF'!$D$6)</f>
        <v>Not Used</v>
      </c>
      <c r="F220" s="118">
        <f>General_Information!$F$12</f>
        <v>2025</v>
      </c>
      <c r="G220" s="107"/>
      <c r="H220" s="107"/>
      <c r="I220" s="108"/>
    </row>
    <row r="221" spans="1:9" x14ac:dyDescent="0.3">
      <c r="A221" s="117" t="s">
        <v>198</v>
      </c>
      <c r="B221" s="117" t="s">
        <v>211</v>
      </c>
      <c r="C221" s="118">
        <v>3501</v>
      </c>
      <c r="D221" s="118">
        <v>5</v>
      </c>
      <c r="E221" s="117" t="str">
        <f>IF('FCT Scenarios_Scenarios ESF'!$D$6="","Not Used",'FCT Scenarios_Scenarios ESF'!$D$6)</f>
        <v>Not Used</v>
      </c>
      <c r="F221" s="118">
        <f>General_Information!$F$12</f>
        <v>2025</v>
      </c>
      <c r="G221" s="107"/>
      <c r="H221" s="107"/>
      <c r="I221" s="108"/>
    </row>
    <row r="222" spans="1:9" x14ac:dyDescent="0.3">
      <c r="A222" s="117" t="s">
        <v>198</v>
      </c>
      <c r="B222" s="117" t="s">
        <v>212</v>
      </c>
      <c r="C222" s="118">
        <v>3502</v>
      </c>
      <c r="D222" s="118">
        <v>5</v>
      </c>
      <c r="E222" s="117" t="str">
        <f>IF('FCT Scenarios_Scenarios ESF'!$D$6="","Not Used",'FCT Scenarios_Scenarios ESF'!$D$6)</f>
        <v>Not Used</v>
      </c>
      <c r="F222" s="118">
        <f>General_Information!$F$12</f>
        <v>2025</v>
      </c>
      <c r="G222" s="107"/>
      <c r="H222" s="107"/>
      <c r="I222" s="108"/>
    </row>
    <row r="223" spans="1:9" ht="15" thickBot="1" x14ac:dyDescent="0.35">
      <c r="A223" s="123" t="s">
        <v>198</v>
      </c>
      <c r="B223" s="123" t="s">
        <v>213</v>
      </c>
      <c r="C223" s="124">
        <v>3503</v>
      </c>
      <c r="D223" s="124">
        <v>5</v>
      </c>
      <c r="E223" s="123" t="str">
        <f>IF('FCT Scenarios_Scenarios ESF'!$D$6="","Not Used",'FCT Scenarios_Scenarios ESF'!$D$6)</f>
        <v>Not Used</v>
      </c>
      <c r="F223" s="124">
        <f>General_Information!$F$12</f>
        <v>2025</v>
      </c>
      <c r="G223" s="109"/>
      <c r="H223" s="109"/>
      <c r="I223" s="110"/>
    </row>
    <row r="224" spans="1:9" x14ac:dyDescent="0.3">
      <c r="A224" s="115" t="s">
        <v>294</v>
      </c>
      <c r="B224" s="115" t="s">
        <v>169</v>
      </c>
      <c r="C224" s="116">
        <v>3000</v>
      </c>
      <c r="D224" s="116">
        <v>6</v>
      </c>
      <c r="E224" s="115" t="str">
        <f>IF('FCT Scenarios_Scenarios ESF'!$D$7="","Not Used",'FCT Scenarios_Scenarios ESF'!$D$7)</f>
        <v>Not Used</v>
      </c>
      <c r="F224" s="116">
        <f>General_Information!$F$12</f>
        <v>2025</v>
      </c>
      <c r="G224" s="99"/>
      <c r="H224" s="99"/>
      <c r="I224" s="100"/>
    </row>
    <row r="225" spans="1:9" x14ac:dyDescent="0.3">
      <c r="A225" s="117" t="s">
        <v>294</v>
      </c>
      <c r="B225" s="117" t="s">
        <v>170</v>
      </c>
      <c r="C225" s="118">
        <v>3001</v>
      </c>
      <c r="D225" s="118">
        <v>6</v>
      </c>
      <c r="E225" s="117" t="str">
        <f>IF('FCT Scenarios_Scenarios ESF'!$D$7="","Not Used",'FCT Scenarios_Scenarios ESF'!$D$7)</f>
        <v>Not Used</v>
      </c>
      <c r="F225" s="118">
        <f>General_Information!$F$12</f>
        <v>2025</v>
      </c>
      <c r="G225" s="101"/>
      <c r="H225" s="101"/>
      <c r="I225" s="102"/>
    </row>
    <row r="226" spans="1:9" x14ac:dyDescent="0.3">
      <c r="A226" s="117" t="s">
        <v>294</v>
      </c>
      <c r="B226" s="117" t="s">
        <v>171</v>
      </c>
      <c r="C226" s="118">
        <v>3002</v>
      </c>
      <c r="D226" s="118">
        <v>6</v>
      </c>
      <c r="E226" s="117" t="str">
        <f>IF('FCT Scenarios_Scenarios ESF'!$D$7="","Not Used",'FCT Scenarios_Scenarios ESF'!$D$7)</f>
        <v>Not Used</v>
      </c>
      <c r="F226" s="118">
        <f>General_Information!$F$12</f>
        <v>2025</v>
      </c>
      <c r="G226" s="101"/>
      <c r="H226" s="101"/>
      <c r="I226" s="102"/>
    </row>
    <row r="227" spans="1:9" x14ac:dyDescent="0.3">
      <c r="A227" s="117" t="s">
        <v>294</v>
      </c>
      <c r="B227" s="117" t="s">
        <v>172</v>
      </c>
      <c r="C227" s="118">
        <v>3003</v>
      </c>
      <c r="D227" s="118">
        <v>6</v>
      </c>
      <c r="E227" s="117" t="str">
        <f>IF('FCT Scenarios_Scenarios ESF'!$D$7="","Not Used",'FCT Scenarios_Scenarios ESF'!$D$7)</f>
        <v>Not Used</v>
      </c>
      <c r="F227" s="118">
        <f>General_Information!$F$12</f>
        <v>2025</v>
      </c>
      <c r="G227" s="101"/>
      <c r="H227" s="101"/>
      <c r="I227" s="102"/>
    </row>
    <row r="228" spans="1:9" x14ac:dyDescent="0.3">
      <c r="A228" s="117" t="s">
        <v>294</v>
      </c>
      <c r="B228" s="117" t="s">
        <v>9</v>
      </c>
      <c r="C228" s="118">
        <v>3004</v>
      </c>
      <c r="D228" s="118">
        <v>6</v>
      </c>
      <c r="E228" s="117" t="str">
        <f>IF('FCT Scenarios_Scenarios ESF'!$D$7="","Not Used",'FCT Scenarios_Scenarios ESF'!$D$7)</f>
        <v>Not Used</v>
      </c>
      <c r="F228" s="118">
        <f>General_Information!$F$12</f>
        <v>2025</v>
      </c>
      <c r="G228" s="101"/>
      <c r="H228" s="101"/>
      <c r="I228" s="102"/>
    </row>
    <row r="229" spans="1:9" x14ac:dyDescent="0.3">
      <c r="A229" s="119" t="s">
        <v>294</v>
      </c>
      <c r="B229" s="119" t="s">
        <v>3</v>
      </c>
      <c r="C229" s="120">
        <v>3005</v>
      </c>
      <c r="D229" s="120">
        <v>6</v>
      </c>
      <c r="E229" s="119" t="str">
        <f>IF('FCT Scenarios_Scenarios ESF'!$D$7="","Not Used",'FCT Scenarios_Scenarios ESF'!$D$7)</f>
        <v>Not Used</v>
      </c>
      <c r="F229" s="120">
        <f>General_Information!$F$12</f>
        <v>2025</v>
      </c>
      <c r="G229" s="103"/>
      <c r="H229" s="103"/>
      <c r="I229" s="104"/>
    </row>
    <row r="230" spans="1:9" x14ac:dyDescent="0.3">
      <c r="A230" s="117" t="s">
        <v>295</v>
      </c>
      <c r="B230" s="117" t="s">
        <v>173</v>
      </c>
      <c r="C230" s="118">
        <v>3100</v>
      </c>
      <c r="D230" s="118">
        <v>6</v>
      </c>
      <c r="E230" s="117" t="str">
        <f>IF('FCT Scenarios_Scenarios ESF'!$D$7="","Not Used",'FCT Scenarios_Scenarios ESF'!$D$7)</f>
        <v>Not Used</v>
      </c>
      <c r="F230" s="118">
        <f>General_Information!$F$12</f>
        <v>2025</v>
      </c>
      <c r="G230" s="101"/>
      <c r="H230" s="101"/>
      <c r="I230" s="102"/>
    </row>
    <row r="231" spans="1:9" x14ac:dyDescent="0.3">
      <c r="A231" s="117" t="s">
        <v>295</v>
      </c>
      <c r="B231" s="117" t="s">
        <v>174</v>
      </c>
      <c r="C231" s="118">
        <v>3101</v>
      </c>
      <c r="D231" s="118">
        <v>6</v>
      </c>
      <c r="E231" s="117" t="str">
        <f>IF('FCT Scenarios_Scenarios ESF'!$D$7="","Not Used",'FCT Scenarios_Scenarios ESF'!$D$7)</f>
        <v>Not Used</v>
      </c>
      <c r="F231" s="118">
        <f>General_Information!$F$12</f>
        <v>2025</v>
      </c>
      <c r="G231" s="101"/>
      <c r="H231" s="101"/>
      <c r="I231" s="102"/>
    </row>
    <row r="232" spans="1:9" x14ac:dyDescent="0.3">
      <c r="A232" s="117" t="s">
        <v>295</v>
      </c>
      <c r="B232" s="117" t="s">
        <v>175</v>
      </c>
      <c r="C232" s="118">
        <v>3102</v>
      </c>
      <c r="D232" s="118">
        <v>6</v>
      </c>
      <c r="E232" s="117" t="str">
        <f>IF('FCT Scenarios_Scenarios ESF'!$D$7="","Not Used",'FCT Scenarios_Scenarios ESF'!$D$7)</f>
        <v>Not Used</v>
      </c>
      <c r="F232" s="118">
        <f>General_Information!$F$12</f>
        <v>2025</v>
      </c>
      <c r="G232" s="101"/>
      <c r="H232" s="101"/>
      <c r="I232" s="102"/>
    </row>
    <row r="233" spans="1:9" x14ac:dyDescent="0.3">
      <c r="A233" s="117" t="s">
        <v>295</v>
      </c>
      <c r="B233" s="117" t="s">
        <v>176</v>
      </c>
      <c r="C233" s="118">
        <v>3103</v>
      </c>
      <c r="D233" s="118">
        <v>6</v>
      </c>
      <c r="E233" s="117" t="str">
        <f>IF('FCT Scenarios_Scenarios ESF'!$D$7="","Not Used",'FCT Scenarios_Scenarios ESF'!$D$7)</f>
        <v>Not Used</v>
      </c>
      <c r="F233" s="118">
        <f>General_Information!$F$12</f>
        <v>2025</v>
      </c>
      <c r="G233" s="101"/>
      <c r="H233" s="101"/>
      <c r="I233" s="102"/>
    </row>
    <row r="234" spans="1:9" x14ac:dyDescent="0.3">
      <c r="A234" s="119" t="s">
        <v>295</v>
      </c>
      <c r="B234" s="119" t="s">
        <v>177</v>
      </c>
      <c r="C234" s="120">
        <v>3104</v>
      </c>
      <c r="D234" s="120">
        <v>6</v>
      </c>
      <c r="E234" s="119" t="str">
        <f>IF('FCT Scenarios_Scenarios ESF'!$D$7="","Not Used",'FCT Scenarios_Scenarios ESF'!$D$7)</f>
        <v>Not Used</v>
      </c>
      <c r="F234" s="120">
        <f>General_Information!$F$12</f>
        <v>2025</v>
      </c>
      <c r="G234" s="103"/>
      <c r="H234" s="103"/>
      <c r="I234" s="104"/>
    </row>
    <row r="235" spans="1:9" x14ac:dyDescent="0.3">
      <c r="A235" s="117" t="s">
        <v>296</v>
      </c>
      <c r="B235" s="117" t="s">
        <v>178</v>
      </c>
      <c r="C235" s="118">
        <v>3200</v>
      </c>
      <c r="D235" s="118">
        <v>6</v>
      </c>
      <c r="E235" s="117" t="str">
        <f>IF('FCT Scenarios_Scenarios ESF'!$D$7="","Not Used",'FCT Scenarios_Scenarios ESF'!$D$7)</f>
        <v>Not Used</v>
      </c>
      <c r="F235" s="118">
        <f>General_Information!$F$12</f>
        <v>2025</v>
      </c>
      <c r="G235" s="101"/>
      <c r="H235" s="101"/>
      <c r="I235" s="102"/>
    </row>
    <row r="236" spans="1:9" x14ac:dyDescent="0.3">
      <c r="A236" s="117" t="s">
        <v>296</v>
      </c>
      <c r="B236" s="117" t="s">
        <v>179</v>
      </c>
      <c r="C236" s="118">
        <v>3201</v>
      </c>
      <c r="D236" s="118">
        <v>6</v>
      </c>
      <c r="E236" s="117" t="str">
        <f>IF('FCT Scenarios_Scenarios ESF'!$D$7="","Not Used",'FCT Scenarios_Scenarios ESF'!$D$7)</f>
        <v>Not Used</v>
      </c>
      <c r="F236" s="118">
        <f>General_Information!$F$12</f>
        <v>2025</v>
      </c>
      <c r="G236" s="101"/>
      <c r="H236" s="101"/>
      <c r="I236" s="102"/>
    </row>
    <row r="237" spans="1:9" x14ac:dyDescent="0.3">
      <c r="A237" s="117" t="s">
        <v>296</v>
      </c>
      <c r="B237" s="117" t="s">
        <v>180</v>
      </c>
      <c r="C237" s="118">
        <v>3202</v>
      </c>
      <c r="D237" s="118">
        <v>6</v>
      </c>
      <c r="E237" s="117" t="str">
        <f>IF('FCT Scenarios_Scenarios ESF'!$D$7="","Not Used",'FCT Scenarios_Scenarios ESF'!$D$7)</f>
        <v>Not Used</v>
      </c>
      <c r="F237" s="118">
        <f>General_Information!$F$12</f>
        <v>2025</v>
      </c>
      <c r="G237" s="101"/>
      <c r="H237" s="101"/>
      <c r="I237" s="102"/>
    </row>
    <row r="238" spans="1:9" x14ac:dyDescent="0.3">
      <c r="A238" s="117" t="s">
        <v>296</v>
      </c>
      <c r="B238" s="117" t="s">
        <v>181</v>
      </c>
      <c r="C238" s="118">
        <v>3203</v>
      </c>
      <c r="D238" s="118">
        <v>6</v>
      </c>
      <c r="E238" s="117" t="str">
        <f>IF('FCT Scenarios_Scenarios ESF'!$D$7="","Not Used",'FCT Scenarios_Scenarios ESF'!$D$7)</f>
        <v>Not Used</v>
      </c>
      <c r="F238" s="118">
        <f>General_Information!$F$12</f>
        <v>2025</v>
      </c>
      <c r="G238" s="101"/>
      <c r="H238" s="101"/>
      <c r="I238" s="102"/>
    </row>
    <row r="239" spans="1:9" x14ac:dyDescent="0.3">
      <c r="A239" s="117" t="s">
        <v>296</v>
      </c>
      <c r="B239" s="117" t="s">
        <v>182</v>
      </c>
      <c r="C239" s="118">
        <v>3204</v>
      </c>
      <c r="D239" s="118">
        <v>6</v>
      </c>
      <c r="E239" s="117" t="str">
        <f>IF('FCT Scenarios_Scenarios ESF'!$D$7="","Not Used",'FCT Scenarios_Scenarios ESF'!$D$7)</f>
        <v>Not Used</v>
      </c>
      <c r="F239" s="118">
        <f>General_Information!$F$12</f>
        <v>2025</v>
      </c>
      <c r="G239" s="101"/>
      <c r="H239" s="101"/>
      <c r="I239" s="102"/>
    </row>
    <row r="240" spans="1:9" x14ac:dyDescent="0.3">
      <c r="A240" s="117" t="s">
        <v>296</v>
      </c>
      <c r="B240" s="117" t="s">
        <v>183</v>
      </c>
      <c r="C240" s="118">
        <v>3205</v>
      </c>
      <c r="D240" s="118">
        <v>6</v>
      </c>
      <c r="E240" s="117" t="str">
        <f>IF('FCT Scenarios_Scenarios ESF'!$D$7="","Not Used",'FCT Scenarios_Scenarios ESF'!$D$7)</f>
        <v>Not Used</v>
      </c>
      <c r="F240" s="118">
        <f>General_Information!$F$12</f>
        <v>2025</v>
      </c>
      <c r="G240" s="101"/>
      <c r="H240" s="101"/>
      <c r="I240" s="102"/>
    </row>
    <row r="241" spans="1:9" x14ac:dyDescent="0.3">
      <c r="A241" s="117" t="s">
        <v>296</v>
      </c>
      <c r="B241" s="117" t="s">
        <v>184</v>
      </c>
      <c r="C241" s="118">
        <v>3206</v>
      </c>
      <c r="D241" s="118">
        <v>6</v>
      </c>
      <c r="E241" s="117" t="str">
        <f>IF('FCT Scenarios_Scenarios ESF'!$D$7="","Not Used",'FCT Scenarios_Scenarios ESF'!$D$7)</f>
        <v>Not Used</v>
      </c>
      <c r="F241" s="118">
        <f>General_Information!$F$12</f>
        <v>2025</v>
      </c>
      <c r="G241" s="101"/>
      <c r="H241" s="101"/>
      <c r="I241" s="102"/>
    </row>
    <row r="242" spans="1:9" x14ac:dyDescent="0.3">
      <c r="A242" s="117" t="s">
        <v>296</v>
      </c>
      <c r="B242" s="117" t="s">
        <v>185</v>
      </c>
      <c r="C242" s="118">
        <v>3207</v>
      </c>
      <c r="D242" s="118">
        <v>6</v>
      </c>
      <c r="E242" s="117" t="str">
        <f>IF('FCT Scenarios_Scenarios ESF'!$D$7="","Not Used",'FCT Scenarios_Scenarios ESF'!$D$7)</f>
        <v>Not Used</v>
      </c>
      <c r="F242" s="118">
        <f>General_Information!$F$12</f>
        <v>2025</v>
      </c>
      <c r="G242" s="101"/>
      <c r="H242" s="101"/>
      <c r="I242" s="102"/>
    </row>
    <row r="243" spans="1:9" x14ac:dyDescent="0.3">
      <c r="A243" s="117" t="s">
        <v>296</v>
      </c>
      <c r="B243" s="117" t="s">
        <v>186</v>
      </c>
      <c r="C243" s="118">
        <v>3208</v>
      </c>
      <c r="D243" s="118">
        <v>6</v>
      </c>
      <c r="E243" s="117" t="str">
        <f>IF('FCT Scenarios_Scenarios ESF'!$D$7="","Not Used",'FCT Scenarios_Scenarios ESF'!$D$7)</f>
        <v>Not Used</v>
      </c>
      <c r="F243" s="118">
        <f>General_Information!$F$12</f>
        <v>2025</v>
      </c>
      <c r="G243" s="101"/>
      <c r="H243" s="101"/>
      <c r="I243" s="102"/>
    </row>
    <row r="244" spans="1:9" x14ac:dyDescent="0.3">
      <c r="A244" s="117" t="s">
        <v>296</v>
      </c>
      <c r="B244" s="117" t="s">
        <v>187</v>
      </c>
      <c r="C244" s="118">
        <v>3209</v>
      </c>
      <c r="D244" s="118">
        <v>6</v>
      </c>
      <c r="E244" s="117" t="str">
        <f>IF('FCT Scenarios_Scenarios ESF'!$D$7="","Not Used",'FCT Scenarios_Scenarios ESF'!$D$7)</f>
        <v>Not Used</v>
      </c>
      <c r="F244" s="118">
        <f>General_Information!$F$12</f>
        <v>2025</v>
      </c>
      <c r="G244" s="101"/>
      <c r="H244" s="101"/>
      <c r="I244" s="102"/>
    </row>
    <row r="245" spans="1:9" x14ac:dyDescent="0.3">
      <c r="A245" s="119" t="s">
        <v>296</v>
      </c>
      <c r="B245" s="119" t="s">
        <v>188</v>
      </c>
      <c r="C245" s="120">
        <v>3210</v>
      </c>
      <c r="D245" s="120">
        <v>6</v>
      </c>
      <c r="E245" s="119" t="str">
        <f>IF('FCT Scenarios_Scenarios ESF'!$D$7="","Not Used",'FCT Scenarios_Scenarios ESF'!$D$7)</f>
        <v>Not Used</v>
      </c>
      <c r="F245" s="120">
        <f>General_Information!$F$12</f>
        <v>2025</v>
      </c>
      <c r="G245" s="103"/>
      <c r="H245" s="103"/>
      <c r="I245" s="104"/>
    </row>
    <row r="246" spans="1:9" ht="43.2" x14ac:dyDescent="0.3">
      <c r="A246" s="119" t="s">
        <v>298</v>
      </c>
      <c r="B246" s="119" t="s">
        <v>10</v>
      </c>
      <c r="C246" s="120">
        <v>3300</v>
      </c>
      <c r="D246" s="120">
        <v>6</v>
      </c>
      <c r="E246" s="119" t="str">
        <f>IF('FCT Scenarios_Scenarios ESF'!$D$7="","Not Used",'FCT Scenarios_Scenarios ESF'!$D$7)</f>
        <v>Not Used</v>
      </c>
      <c r="F246" s="120">
        <f>General_Information!$F$12</f>
        <v>2025</v>
      </c>
      <c r="G246" s="103"/>
      <c r="H246" s="103"/>
      <c r="I246" s="104"/>
    </row>
    <row r="247" spans="1:9" ht="28.8" x14ac:dyDescent="0.3">
      <c r="A247" s="121" t="s">
        <v>297</v>
      </c>
      <c r="B247" s="117" t="s">
        <v>189</v>
      </c>
      <c r="C247" s="118">
        <v>3400</v>
      </c>
      <c r="D247" s="118">
        <v>6</v>
      </c>
      <c r="E247" s="117" t="str">
        <f>IF('FCT Scenarios_Scenarios ESF'!$D$7="","Not Used",'FCT Scenarios_Scenarios ESF'!$D$7)</f>
        <v>Not Used</v>
      </c>
      <c r="F247" s="118">
        <f>General_Information!$F$12</f>
        <v>2025</v>
      </c>
      <c r="G247" s="101"/>
      <c r="H247" s="101"/>
      <c r="I247" s="102"/>
    </row>
    <row r="248" spans="1:9" ht="28.8" x14ac:dyDescent="0.3">
      <c r="A248" s="121" t="s">
        <v>297</v>
      </c>
      <c r="B248" s="117" t="s">
        <v>190</v>
      </c>
      <c r="C248" s="118">
        <v>3401</v>
      </c>
      <c r="D248" s="118">
        <v>6</v>
      </c>
      <c r="E248" s="117" t="str">
        <f>IF('FCT Scenarios_Scenarios ESF'!$D$7="","Not Used",'FCT Scenarios_Scenarios ESF'!$D$7)</f>
        <v>Not Used</v>
      </c>
      <c r="F248" s="118">
        <f>General_Information!$F$12</f>
        <v>2025</v>
      </c>
      <c r="G248" s="101"/>
      <c r="H248" s="101"/>
      <c r="I248" s="102"/>
    </row>
    <row r="249" spans="1:9" ht="28.8" x14ac:dyDescent="0.3">
      <c r="A249" s="121" t="s">
        <v>297</v>
      </c>
      <c r="B249" s="117" t="s">
        <v>191</v>
      </c>
      <c r="C249" s="118">
        <v>3402</v>
      </c>
      <c r="D249" s="118">
        <v>6</v>
      </c>
      <c r="E249" s="117" t="str">
        <f>IF('FCT Scenarios_Scenarios ESF'!$D$7="","Not Used",'FCT Scenarios_Scenarios ESF'!$D$7)</f>
        <v>Not Used</v>
      </c>
      <c r="F249" s="118">
        <f>General_Information!$F$12</f>
        <v>2025</v>
      </c>
      <c r="G249" s="101"/>
      <c r="H249" s="101"/>
      <c r="I249" s="102"/>
    </row>
    <row r="250" spans="1:9" ht="28.8" x14ac:dyDescent="0.3">
      <c r="A250" s="121" t="s">
        <v>297</v>
      </c>
      <c r="B250" s="117" t="s">
        <v>192</v>
      </c>
      <c r="C250" s="118">
        <v>3403</v>
      </c>
      <c r="D250" s="118">
        <v>6</v>
      </c>
      <c r="E250" s="117" t="str">
        <f>IF('FCT Scenarios_Scenarios ESF'!$D$7="","Not Used",'FCT Scenarios_Scenarios ESF'!$D$7)</f>
        <v>Not Used</v>
      </c>
      <c r="F250" s="118">
        <f>General_Information!$F$12</f>
        <v>2025</v>
      </c>
      <c r="G250" s="101"/>
      <c r="H250" s="101"/>
      <c r="I250" s="102"/>
    </row>
    <row r="251" spans="1:9" ht="28.8" x14ac:dyDescent="0.3">
      <c r="A251" s="121" t="s">
        <v>297</v>
      </c>
      <c r="B251" s="117" t="s">
        <v>193</v>
      </c>
      <c r="C251" s="118">
        <v>3404</v>
      </c>
      <c r="D251" s="118">
        <v>6</v>
      </c>
      <c r="E251" s="117" t="str">
        <f>IF('FCT Scenarios_Scenarios ESF'!$D$7="","Not Used",'FCT Scenarios_Scenarios ESF'!$D$7)</f>
        <v>Not Used</v>
      </c>
      <c r="F251" s="118">
        <f>General_Information!$F$12</f>
        <v>2025</v>
      </c>
      <c r="G251" s="101"/>
      <c r="H251" s="101"/>
      <c r="I251" s="102"/>
    </row>
    <row r="252" spans="1:9" ht="28.8" x14ac:dyDescent="0.3">
      <c r="A252" s="121" t="s">
        <v>297</v>
      </c>
      <c r="B252" s="117" t="s">
        <v>194</v>
      </c>
      <c r="C252" s="118">
        <v>3405</v>
      </c>
      <c r="D252" s="118">
        <v>6</v>
      </c>
      <c r="E252" s="117" t="str">
        <f>IF('FCT Scenarios_Scenarios ESF'!$D$7="","Not Used",'FCT Scenarios_Scenarios ESF'!$D$7)</f>
        <v>Not Used</v>
      </c>
      <c r="F252" s="118">
        <f>General_Information!$F$12</f>
        <v>2025</v>
      </c>
      <c r="G252" s="101"/>
      <c r="H252" s="101"/>
      <c r="I252" s="102"/>
    </row>
    <row r="253" spans="1:9" ht="28.8" x14ac:dyDescent="0.3">
      <c r="A253" s="121" t="s">
        <v>297</v>
      </c>
      <c r="B253" s="117" t="s">
        <v>195</v>
      </c>
      <c r="C253" s="118">
        <v>3406</v>
      </c>
      <c r="D253" s="118">
        <v>6</v>
      </c>
      <c r="E253" s="117" t="str">
        <f>IF('FCT Scenarios_Scenarios ESF'!$D$7="","Not Used",'FCT Scenarios_Scenarios ESF'!$D$7)</f>
        <v>Not Used</v>
      </c>
      <c r="F253" s="118">
        <f>General_Information!$F$12</f>
        <v>2025</v>
      </c>
      <c r="G253" s="101"/>
      <c r="H253" s="101"/>
      <c r="I253" s="102"/>
    </row>
    <row r="254" spans="1:9" ht="28.8" x14ac:dyDescent="0.3">
      <c r="A254" s="121" t="s">
        <v>297</v>
      </c>
      <c r="B254" s="117" t="s">
        <v>150</v>
      </c>
      <c r="C254" s="118">
        <v>3407</v>
      </c>
      <c r="D254" s="118">
        <v>6</v>
      </c>
      <c r="E254" s="117" t="str">
        <f>IF('FCT Scenarios_Scenarios ESF'!$D$7="","Not Used",'FCT Scenarios_Scenarios ESF'!$D$7)</f>
        <v>Not Used</v>
      </c>
      <c r="F254" s="118">
        <f>General_Information!$F$12</f>
        <v>2025</v>
      </c>
      <c r="G254" s="101"/>
      <c r="H254" s="101"/>
      <c r="I254" s="102"/>
    </row>
    <row r="255" spans="1:9" ht="28.8" x14ac:dyDescent="0.3">
      <c r="A255" s="121" t="s">
        <v>297</v>
      </c>
      <c r="B255" s="117" t="s">
        <v>196</v>
      </c>
      <c r="C255" s="118">
        <v>3408</v>
      </c>
      <c r="D255" s="118">
        <v>6</v>
      </c>
      <c r="E255" s="117" t="str">
        <f>IF('FCT Scenarios_Scenarios ESF'!$D$7="","Not Used",'FCT Scenarios_Scenarios ESF'!$D$7)</f>
        <v>Not Used</v>
      </c>
      <c r="F255" s="118">
        <f>General_Information!$F$12</f>
        <v>2025</v>
      </c>
      <c r="G255" s="101"/>
      <c r="H255" s="101"/>
      <c r="I255" s="102"/>
    </row>
    <row r="256" spans="1:9" ht="28.8" x14ac:dyDescent="0.3">
      <c r="A256" s="122" t="s">
        <v>297</v>
      </c>
      <c r="B256" s="119" t="s">
        <v>197</v>
      </c>
      <c r="C256" s="120">
        <v>3409</v>
      </c>
      <c r="D256" s="120">
        <v>6</v>
      </c>
      <c r="E256" s="119" t="str">
        <f>IF('FCT Scenarios_Scenarios ESF'!$D$7="","Not Used",'FCT Scenarios_Scenarios ESF'!$D$7)</f>
        <v>Not Used</v>
      </c>
      <c r="F256" s="120">
        <f>General_Information!$F$12</f>
        <v>2025</v>
      </c>
      <c r="G256" s="105"/>
      <c r="H256" s="105"/>
      <c r="I256" s="106"/>
    </row>
    <row r="257" spans="1:9" x14ac:dyDescent="0.3">
      <c r="A257" s="117" t="s">
        <v>198</v>
      </c>
      <c r="B257" s="117" t="s">
        <v>210</v>
      </c>
      <c r="C257" s="118">
        <v>3500</v>
      </c>
      <c r="D257" s="118">
        <v>6</v>
      </c>
      <c r="E257" s="117" t="str">
        <f>IF('FCT Scenarios_Scenarios ESF'!$D$7="","Not Used",'FCT Scenarios_Scenarios ESF'!$D$7)</f>
        <v>Not Used</v>
      </c>
      <c r="F257" s="118">
        <f>General_Information!$F$12</f>
        <v>2025</v>
      </c>
      <c r="G257" s="107"/>
      <c r="H257" s="107"/>
      <c r="I257" s="108"/>
    </row>
    <row r="258" spans="1:9" x14ac:dyDescent="0.3">
      <c r="A258" s="117" t="s">
        <v>198</v>
      </c>
      <c r="B258" s="117" t="s">
        <v>211</v>
      </c>
      <c r="C258" s="118">
        <v>3501</v>
      </c>
      <c r="D258" s="118">
        <v>6</v>
      </c>
      <c r="E258" s="117" t="str">
        <f>IF('FCT Scenarios_Scenarios ESF'!$D$7="","Not Used",'FCT Scenarios_Scenarios ESF'!$D$7)</f>
        <v>Not Used</v>
      </c>
      <c r="F258" s="118">
        <f>General_Information!$F$12</f>
        <v>2025</v>
      </c>
      <c r="G258" s="107"/>
      <c r="H258" s="107"/>
      <c r="I258" s="108"/>
    </row>
    <row r="259" spans="1:9" x14ac:dyDescent="0.3">
      <c r="A259" s="117" t="s">
        <v>198</v>
      </c>
      <c r="B259" s="117" t="s">
        <v>212</v>
      </c>
      <c r="C259" s="118">
        <v>3502</v>
      </c>
      <c r="D259" s="118">
        <v>6</v>
      </c>
      <c r="E259" s="117" t="str">
        <f>IF('FCT Scenarios_Scenarios ESF'!$D$7="","Not Used",'FCT Scenarios_Scenarios ESF'!$D$7)</f>
        <v>Not Used</v>
      </c>
      <c r="F259" s="118">
        <f>General_Information!$F$12</f>
        <v>2025</v>
      </c>
      <c r="G259" s="107"/>
      <c r="H259" s="107"/>
      <c r="I259" s="108"/>
    </row>
    <row r="260" spans="1:9" ht="15" thickBot="1" x14ac:dyDescent="0.35">
      <c r="A260" s="123" t="s">
        <v>198</v>
      </c>
      <c r="B260" s="123" t="s">
        <v>213</v>
      </c>
      <c r="C260" s="124">
        <v>3503</v>
      </c>
      <c r="D260" s="124">
        <v>6</v>
      </c>
      <c r="E260" s="123" t="str">
        <f>IF('FCT Scenarios_Scenarios ESF'!$D$7="","Not Used",'FCT Scenarios_Scenarios ESF'!$D$7)</f>
        <v>Not Used</v>
      </c>
      <c r="F260" s="124">
        <f>General_Information!$F$12</f>
        <v>2025</v>
      </c>
      <c r="G260" s="109"/>
      <c r="H260" s="109"/>
      <c r="I260" s="110"/>
    </row>
    <row r="261" spans="1:9" x14ac:dyDescent="0.3">
      <c r="A261" s="115" t="s">
        <v>294</v>
      </c>
      <c r="B261" s="115" t="s">
        <v>169</v>
      </c>
      <c r="C261" s="116">
        <v>3000</v>
      </c>
      <c r="D261" s="116">
        <v>7</v>
      </c>
      <c r="E261" s="115" t="str">
        <f>IF('FCT Scenarios_Scenarios ESF'!$D$8="","Not Used",'FCT Scenarios_Scenarios ESF'!$D$8)</f>
        <v>Not Used</v>
      </c>
      <c r="F261" s="116">
        <f>General_Information!$F$12</f>
        <v>2025</v>
      </c>
      <c r="G261" s="99"/>
      <c r="H261" s="99"/>
      <c r="I261" s="100"/>
    </row>
    <row r="262" spans="1:9" x14ac:dyDescent="0.3">
      <c r="A262" s="117" t="s">
        <v>294</v>
      </c>
      <c r="B262" s="117" t="s">
        <v>170</v>
      </c>
      <c r="C262" s="118">
        <v>3001</v>
      </c>
      <c r="D262" s="118">
        <v>7</v>
      </c>
      <c r="E262" s="117" t="str">
        <f>IF('FCT Scenarios_Scenarios ESF'!$D$8="","Not Used",'FCT Scenarios_Scenarios ESF'!$D$8)</f>
        <v>Not Used</v>
      </c>
      <c r="F262" s="118">
        <f>General_Information!$F$12</f>
        <v>2025</v>
      </c>
      <c r="G262" s="101"/>
      <c r="H262" s="101"/>
      <c r="I262" s="102"/>
    </row>
    <row r="263" spans="1:9" x14ac:dyDescent="0.3">
      <c r="A263" s="117" t="s">
        <v>294</v>
      </c>
      <c r="B263" s="117" t="s">
        <v>171</v>
      </c>
      <c r="C263" s="118">
        <v>3002</v>
      </c>
      <c r="D263" s="118">
        <v>7</v>
      </c>
      <c r="E263" s="117" t="str">
        <f>IF('FCT Scenarios_Scenarios ESF'!$D$8="","Not Used",'FCT Scenarios_Scenarios ESF'!$D$8)</f>
        <v>Not Used</v>
      </c>
      <c r="F263" s="118">
        <f>General_Information!$F$12</f>
        <v>2025</v>
      </c>
      <c r="G263" s="101"/>
      <c r="H263" s="101"/>
      <c r="I263" s="102"/>
    </row>
    <row r="264" spans="1:9" x14ac:dyDescent="0.3">
      <c r="A264" s="117" t="s">
        <v>294</v>
      </c>
      <c r="B264" s="117" t="s">
        <v>172</v>
      </c>
      <c r="C264" s="118">
        <v>3003</v>
      </c>
      <c r="D264" s="118">
        <v>7</v>
      </c>
      <c r="E264" s="117" t="str">
        <f>IF('FCT Scenarios_Scenarios ESF'!$D$8="","Not Used",'FCT Scenarios_Scenarios ESF'!$D$8)</f>
        <v>Not Used</v>
      </c>
      <c r="F264" s="118">
        <f>General_Information!$F$12</f>
        <v>2025</v>
      </c>
      <c r="G264" s="101"/>
      <c r="H264" s="101"/>
      <c r="I264" s="102"/>
    </row>
    <row r="265" spans="1:9" x14ac:dyDescent="0.3">
      <c r="A265" s="117" t="s">
        <v>294</v>
      </c>
      <c r="B265" s="117" t="s">
        <v>9</v>
      </c>
      <c r="C265" s="118">
        <v>3004</v>
      </c>
      <c r="D265" s="118">
        <v>7</v>
      </c>
      <c r="E265" s="117" t="str">
        <f>IF('FCT Scenarios_Scenarios ESF'!$D$8="","Not Used",'FCT Scenarios_Scenarios ESF'!$D$8)</f>
        <v>Not Used</v>
      </c>
      <c r="F265" s="118">
        <f>General_Information!$F$12</f>
        <v>2025</v>
      </c>
      <c r="G265" s="101"/>
      <c r="H265" s="101"/>
      <c r="I265" s="102"/>
    </row>
    <row r="266" spans="1:9" x14ac:dyDescent="0.3">
      <c r="A266" s="119" t="s">
        <v>294</v>
      </c>
      <c r="B266" s="119" t="s">
        <v>3</v>
      </c>
      <c r="C266" s="120">
        <v>3005</v>
      </c>
      <c r="D266" s="120">
        <v>7</v>
      </c>
      <c r="E266" s="119" t="str">
        <f>IF('FCT Scenarios_Scenarios ESF'!$D$8="","Not Used",'FCT Scenarios_Scenarios ESF'!$D$8)</f>
        <v>Not Used</v>
      </c>
      <c r="F266" s="120">
        <f>General_Information!$F$12</f>
        <v>2025</v>
      </c>
      <c r="G266" s="103"/>
      <c r="H266" s="103"/>
      <c r="I266" s="104"/>
    </row>
    <row r="267" spans="1:9" x14ac:dyDescent="0.3">
      <c r="A267" s="117" t="s">
        <v>295</v>
      </c>
      <c r="B267" s="117" t="s">
        <v>173</v>
      </c>
      <c r="C267" s="118">
        <v>3100</v>
      </c>
      <c r="D267" s="118">
        <v>7</v>
      </c>
      <c r="E267" s="117" t="str">
        <f>IF('FCT Scenarios_Scenarios ESF'!$D$8="","Not Used",'FCT Scenarios_Scenarios ESF'!$D$8)</f>
        <v>Not Used</v>
      </c>
      <c r="F267" s="118">
        <f>General_Information!$F$12</f>
        <v>2025</v>
      </c>
      <c r="G267" s="101"/>
      <c r="H267" s="101"/>
      <c r="I267" s="102"/>
    </row>
    <row r="268" spans="1:9" x14ac:dyDescent="0.3">
      <c r="A268" s="117" t="s">
        <v>295</v>
      </c>
      <c r="B268" s="117" t="s">
        <v>174</v>
      </c>
      <c r="C268" s="118">
        <v>3101</v>
      </c>
      <c r="D268" s="118">
        <v>7</v>
      </c>
      <c r="E268" s="117" t="str">
        <f>IF('FCT Scenarios_Scenarios ESF'!$D$8="","Not Used",'FCT Scenarios_Scenarios ESF'!$D$8)</f>
        <v>Not Used</v>
      </c>
      <c r="F268" s="118">
        <f>General_Information!$F$12</f>
        <v>2025</v>
      </c>
      <c r="G268" s="101"/>
      <c r="H268" s="101"/>
      <c r="I268" s="102"/>
    </row>
    <row r="269" spans="1:9" x14ac:dyDescent="0.3">
      <c r="A269" s="117" t="s">
        <v>295</v>
      </c>
      <c r="B269" s="117" t="s">
        <v>175</v>
      </c>
      <c r="C269" s="118">
        <v>3102</v>
      </c>
      <c r="D269" s="118">
        <v>7</v>
      </c>
      <c r="E269" s="117" t="str">
        <f>IF('FCT Scenarios_Scenarios ESF'!$D$8="","Not Used",'FCT Scenarios_Scenarios ESF'!$D$8)</f>
        <v>Not Used</v>
      </c>
      <c r="F269" s="118">
        <f>General_Information!$F$12</f>
        <v>2025</v>
      </c>
      <c r="G269" s="101"/>
      <c r="H269" s="101"/>
      <c r="I269" s="102"/>
    </row>
    <row r="270" spans="1:9" x14ac:dyDescent="0.3">
      <c r="A270" s="117" t="s">
        <v>295</v>
      </c>
      <c r="B270" s="117" t="s">
        <v>176</v>
      </c>
      <c r="C270" s="118">
        <v>3103</v>
      </c>
      <c r="D270" s="118">
        <v>7</v>
      </c>
      <c r="E270" s="117" t="str">
        <f>IF('FCT Scenarios_Scenarios ESF'!$D$8="","Not Used",'FCT Scenarios_Scenarios ESF'!$D$8)</f>
        <v>Not Used</v>
      </c>
      <c r="F270" s="118">
        <f>General_Information!$F$12</f>
        <v>2025</v>
      </c>
      <c r="G270" s="101"/>
      <c r="H270" s="101"/>
      <c r="I270" s="102"/>
    </row>
    <row r="271" spans="1:9" x14ac:dyDescent="0.3">
      <c r="A271" s="119" t="s">
        <v>295</v>
      </c>
      <c r="B271" s="119" t="s">
        <v>177</v>
      </c>
      <c r="C271" s="120">
        <v>3104</v>
      </c>
      <c r="D271" s="120">
        <v>7</v>
      </c>
      <c r="E271" s="119" t="str">
        <f>IF('FCT Scenarios_Scenarios ESF'!$D$8="","Not Used",'FCT Scenarios_Scenarios ESF'!$D$8)</f>
        <v>Not Used</v>
      </c>
      <c r="F271" s="120">
        <f>General_Information!$F$12</f>
        <v>2025</v>
      </c>
      <c r="G271" s="103"/>
      <c r="H271" s="103"/>
      <c r="I271" s="104"/>
    </row>
    <row r="272" spans="1:9" x14ac:dyDescent="0.3">
      <c r="A272" s="117" t="s">
        <v>296</v>
      </c>
      <c r="B272" s="117" t="s">
        <v>178</v>
      </c>
      <c r="C272" s="118">
        <v>3200</v>
      </c>
      <c r="D272" s="118">
        <v>7</v>
      </c>
      <c r="E272" s="117" t="str">
        <f>IF('FCT Scenarios_Scenarios ESF'!$D$8="","Not Used",'FCT Scenarios_Scenarios ESF'!$D$8)</f>
        <v>Not Used</v>
      </c>
      <c r="F272" s="118">
        <f>General_Information!$F$12</f>
        <v>2025</v>
      </c>
      <c r="G272" s="101"/>
      <c r="H272" s="101"/>
      <c r="I272" s="102"/>
    </row>
    <row r="273" spans="1:9" x14ac:dyDescent="0.3">
      <c r="A273" s="117" t="s">
        <v>296</v>
      </c>
      <c r="B273" s="117" t="s">
        <v>179</v>
      </c>
      <c r="C273" s="118">
        <v>3201</v>
      </c>
      <c r="D273" s="118">
        <v>7</v>
      </c>
      <c r="E273" s="117" t="str">
        <f>IF('FCT Scenarios_Scenarios ESF'!$D$8="","Not Used",'FCT Scenarios_Scenarios ESF'!$D$8)</f>
        <v>Not Used</v>
      </c>
      <c r="F273" s="118">
        <f>General_Information!$F$12</f>
        <v>2025</v>
      </c>
      <c r="G273" s="101"/>
      <c r="H273" s="101"/>
      <c r="I273" s="102"/>
    </row>
    <row r="274" spans="1:9" x14ac:dyDescent="0.3">
      <c r="A274" s="117" t="s">
        <v>296</v>
      </c>
      <c r="B274" s="117" t="s">
        <v>180</v>
      </c>
      <c r="C274" s="118">
        <v>3202</v>
      </c>
      <c r="D274" s="118">
        <v>7</v>
      </c>
      <c r="E274" s="117" t="str">
        <f>IF('FCT Scenarios_Scenarios ESF'!$D$8="","Not Used",'FCT Scenarios_Scenarios ESF'!$D$8)</f>
        <v>Not Used</v>
      </c>
      <c r="F274" s="118">
        <f>General_Information!$F$12</f>
        <v>2025</v>
      </c>
      <c r="G274" s="101"/>
      <c r="H274" s="101"/>
      <c r="I274" s="102"/>
    </row>
    <row r="275" spans="1:9" x14ac:dyDescent="0.3">
      <c r="A275" s="117" t="s">
        <v>296</v>
      </c>
      <c r="B275" s="117" t="s">
        <v>181</v>
      </c>
      <c r="C275" s="118">
        <v>3203</v>
      </c>
      <c r="D275" s="118">
        <v>7</v>
      </c>
      <c r="E275" s="117" t="str">
        <f>IF('FCT Scenarios_Scenarios ESF'!$D$8="","Not Used",'FCT Scenarios_Scenarios ESF'!$D$8)</f>
        <v>Not Used</v>
      </c>
      <c r="F275" s="118">
        <f>General_Information!$F$12</f>
        <v>2025</v>
      </c>
      <c r="G275" s="101"/>
      <c r="H275" s="101"/>
      <c r="I275" s="102"/>
    </row>
    <row r="276" spans="1:9" x14ac:dyDescent="0.3">
      <c r="A276" s="117" t="s">
        <v>296</v>
      </c>
      <c r="B276" s="117" t="s">
        <v>182</v>
      </c>
      <c r="C276" s="118">
        <v>3204</v>
      </c>
      <c r="D276" s="118">
        <v>7</v>
      </c>
      <c r="E276" s="117" t="str">
        <f>IF('FCT Scenarios_Scenarios ESF'!$D$8="","Not Used",'FCT Scenarios_Scenarios ESF'!$D$8)</f>
        <v>Not Used</v>
      </c>
      <c r="F276" s="118">
        <f>General_Information!$F$12</f>
        <v>2025</v>
      </c>
      <c r="G276" s="101"/>
      <c r="H276" s="101"/>
      <c r="I276" s="102"/>
    </row>
    <row r="277" spans="1:9" x14ac:dyDescent="0.3">
      <c r="A277" s="117" t="s">
        <v>296</v>
      </c>
      <c r="B277" s="117" t="s">
        <v>183</v>
      </c>
      <c r="C277" s="118">
        <v>3205</v>
      </c>
      <c r="D277" s="118">
        <v>7</v>
      </c>
      <c r="E277" s="117" t="str">
        <f>IF('FCT Scenarios_Scenarios ESF'!$D$8="","Not Used",'FCT Scenarios_Scenarios ESF'!$D$8)</f>
        <v>Not Used</v>
      </c>
      <c r="F277" s="118">
        <f>General_Information!$F$12</f>
        <v>2025</v>
      </c>
      <c r="G277" s="101"/>
      <c r="H277" s="101"/>
      <c r="I277" s="102"/>
    </row>
    <row r="278" spans="1:9" x14ac:dyDescent="0.3">
      <c r="A278" s="117" t="s">
        <v>296</v>
      </c>
      <c r="B278" s="117" t="s">
        <v>184</v>
      </c>
      <c r="C278" s="118">
        <v>3206</v>
      </c>
      <c r="D278" s="118">
        <v>7</v>
      </c>
      <c r="E278" s="117" t="str">
        <f>IF('FCT Scenarios_Scenarios ESF'!$D$8="","Not Used",'FCT Scenarios_Scenarios ESF'!$D$8)</f>
        <v>Not Used</v>
      </c>
      <c r="F278" s="118">
        <f>General_Information!$F$12</f>
        <v>2025</v>
      </c>
      <c r="G278" s="101"/>
      <c r="H278" s="101"/>
      <c r="I278" s="102"/>
    </row>
    <row r="279" spans="1:9" x14ac:dyDescent="0.3">
      <c r="A279" s="117" t="s">
        <v>296</v>
      </c>
      <c r="B279" s="117" t="s">
        <v>185</v>
      </c>
      <c r="C279" s="118">
        <v>3207</v>
      </c>
      <c r="D279" s="118">
        <v>7</v>
      </c>
      <c r="E279" s="117" t="str">
        <f>IF('FCT Scenarios_Scenarios ESF'!$D$8="","Not Used",'FCT Scenarios_Scenarios ESF'!$D$8)</f>
        <v>Not Used</v>
      </c>
      <c r="F279" s="118">
        <f>General_Information!$F$12</f>
        <v>2025</v>
      </c>
      <c r="G279" s="101"/>
      <c r="H279" s="101"/>
      <c r="I279" s="102"/>
    </row>
    <row r="280" spans="1:9" x14ac:dyDescent="0.3">
      <c r="A280" s="117" t="s">
        <v>296</v>
      </c>
      <c r="B280" s="117" t="s">
        <v>186</v>
      </c>
      <c r="C280" s="118">
        <v>3208</v>
      </c>
      <c r="D280" s="118">
        <v>7</v>
      </c>
      <c r="E280" s="117" t="str">
        <f>IF('FCT Scenarios_Scenarios ESF'!$D$8="","Not Used",'FCT Scenarios_Scenarios ESF'!$D$8)</f>
        <v>Not Used</v>
      </c>
      <c r="F280" s="118">
        <f>General_Information!$F$12</f>
        <v>2025</v>
      </c>
      <c r="G280" s="101"/>
      <c r="H280" s="101"/>
      <c r="I280" s="102"/>
    </row>
    <row r="281" spans="1:9" x14ac:dyDescent="0.3">
      <c r="A281" s="117" t="s">
        <v>296</v>
      </c>
      <c r="B281" s="117" t="s">
        <v>187</v>
      </c>
      <c r="C281" s="118">
        <v>3209</v>
      </c>
      <c r="D281" s="118">
        <v>7</v>
      </c>
      <c r="E281" s="117" t="str">
        <f>IF('FCT Scenarios_Scenarios ESF'!$D$8="","Not Used",'FCT Scenarios_Scenarios ESF'!$D$8)</f>
        <v>Not Used</v>
      </c>
      <c r="F281" s="118">
        <f>General_Information!$F$12</f>
        <v>2025</v>
      </c>
      <c r="G281" s="101"/>
      <c r="H281" s="101"/>
      <c r="I281" s="102"/>
    </row>
    <row r="282" spans="1:9" x14ac:dyDescent="0.3">
      <c r="A282" s="119" t="s">
        <v>296</v>
      </c>
      <c r="B282" s="119" t="s">
        <v>188</v>
      </c>
      <c r="C282" s="120">
        <v>3210</v>
      </c>
      <c r="D282" s="120">
        <v>7</v>
      </c>
      <c r="E282" s="119" t="str">
        <f>IF('FCT Scenarios_Scenarios ESF'!$D$8="","Not Used",'FCT Scenarios_Scenarios ESF'!$D$8)</f>
        <v>Not Used</v>
      </c>
      <c r="F282" s="120">
        <f>General_Information!$F$12</f>
        <v>2025</v>
      </c>
      <c r="G282" s="103"/>
      <c r="H282" s="103"/>
      <c r="I282" s="104"/>
    </row>
    <row r="283" spans="1:9" ht="43.2" x14ac:dyDescent="0.3">
      <c r="A283" s="119" t="s">
        <v>298</v>
      </c>
      <c r="B283" s="119" t="s">
        <v>10</v>
      </c>
      <c r="C283" s="120">
        <v>3300</v>
      </c>
      <c r="D283" s="120">
        <v>7</v>
      </c>
      <c r="E283" s="119" t="str">
        <f>IF('FCT Scenarios_Scenarios ESF'!$D$8="","Not Used",'FCT Scenarios_Scenarios ESF'!$D$8)</f>
        <v>Not Used</v>
      </c>
      <c r="F283" s="120">
        <f>General_Information!$F$12</f>
        <v>2025</v>
      </c>
      <c r="G283" s="103"/>
      <c r="H283" s="103"/>
      <c r="I283" s="104"/>
    </row>
    <row r="284" spans="1:9" ht="28.8" x14ac:dyDescent="0.3">
      <c r="A284" s="121" t="s">
        <v>297</v>
      </c>
      <c r="B284" s="117" t="s">
        <v>189</v>
      </c>
      <c r="C284" s="118">
        <v>3400</v>
      </c>
      <c r="D284" s="118">
        <v>7</v>
      </c>
      <c r="E284" s="117" t="str">
        <f>IF('FCT Scenarios_Scenarios ESF'!$D$8="","Not Used",'FCT Scenarios_Scenarios ESF'!$D$8)</f>
        <v>Not Used</v>
      </c>
      <c r="F284" s="118">
        <f>General_Information!$F$12</f>
        <v>2025</v>
      </c>
      <c r="G284" s="101"/>
      <c r="H284" s="101"/>
      <c r="I284" s="102"/>
    </row>
    <row r="285" spans="1:9" ht="28.8" x14ac:dyDescent="0.3">
      <c r="A285" s="121" t="s">
        <v>297</v>
      </c>
      <c r="B285" s="117" t="s">
        <v>190</v>
      </c>
      <c r="C285" s="118">
        <v>3401</v>
      </c>
      <c r="D285" s="118">
        <v>7</v>
      </c>
      <c r="E285" s="117" t="str">
        <f>IF('FCT Scenarios_Scenarios ESF'!$D$8="","Not Used",'FCT Scenarios_Scenarios ESF'!$D$8)</f>
        <v>Not Used</v>
      </c>
      <c r="F285" s="118">
        <f>General_Information!$F$12</f>
        <v>2025</v>
      </c>
      <c r="G285" s="101"/>
      <c r="H285" s="101"/>
      <c r="I285" s="102"/>
    </row>
    <row r="286" spans="1:9" ht="28.8" x14ac:dyDescent="0.3">
      <c r="A286" s="121" t="s">
        <v>297</v>
      </c>
      <c r="B286" s="117" t="s">
        <v>191</v>
      </c>
      <c r="C286" s="118">
        <v>3402</v>
      </c>
      <c r="D286" s="118">
        <v>7</v>
      </c>
      <c r="E286" s="117" t="str">
        <f>IF('FCT Scenarios_Scenarios ESF'!$D$8="","Not Used",'FCT Scenarios_Scenarios ESF'!$D$8)</f>
        <v>Not Used</v>
      </c>
      <c r="F286" s="118">
        <f>General_Information!$F$12</f>
        <v>2025</v>
      </c>
      <c r="G286" s="101"/>
      <c r="H286" s="101"/>
      <c r="I286" s="102"/>
    </row>
    <row r="287" spans="1:9" ht="28.8" x14ac:dyDescent="0.3">
      <c r="A287" s="121" t="s">
        <v>297</v>
      </c>
      <c r="B287" s="117" t="s">
        <v>192</v>
      </c>
      <c r="C287" s="118">
        <v>3403</v>
      </c>
      <c r="D287" s="118">
        <v>7</v>
      </c>
      <c r="E287" s="117" t="str">
        <f>IF('FCT Scenarios_Scenarios ESF'!$D$8="","Not Used",'FCT Scenarios_Scenarios ESF'!$D$8)</f>
        <v>Not Used</v>
      </c>
      <c r="F287" s="118">
        <f>General_Information!$F$12</f>
        <v>2025</v>
      </c>
      <c r="G287" s="101"/>
      <c r="H287" s="101"/>
      <c r="I287" s="102"/>
    </row>
    <row r="288" spans="1:9" ht="28.8" x14ac:dyDescent="0.3">
      <c r="A288" s="121" t="s">
        <v>297</v>
      </c>
      <c r="B288" s="117" t="s">
        <v>193</v>
      </c>
      <c r="C288" s="118">
        <v>3404</v>
      </c>
      <c r="D288" s="118">
        <v>7</v>
      </c>
      <c r="E288" s="117" t="str">
        <f>IF('FCT Scenarios_Scenarios ESF'!$D$8="","Not Used",'FCT Scenarios_Scenarios ESF'!$D$8)</f>
        <v>Not Used</v>
      </c>
      <c r="F288" s="118">
        <f>General_Information!$F$12</f>
        <v>2025</v>
      </c>
      <c r="G288" s="101"/>
      <c r="H288" s="101"/>
      <c r="I288" s="102"/>
    </row>
    <row r="289" spans="1:9" ht="28.8" x14ac:dyDescent="0.3">
      <c r="A289" s="121" t="s">
        <v>297</v>
      </c>
      <c r="B289" s="117" t="s">
        <v>194</v>
      </c>
      <c r="C289" s="118">
        <v>3405</v>
      </c>
      <c r="D289" s="118">
        <v>7</v>
      </c>
      <c r="E289" s="117" t="str">
        <f>IF('FCT Scenarios_Scenarios ESF'!$D$8="","Not Used",'FCT Scenarios_Scenarios ESF'!$D$8)</f>
        <v>Not Used</v>
      </c>
      <c r="F289" s="118">
        <f>General_Information!$F$12</f>
        <v>2025</v>
      </c>
      <c r="G289" s="101"/>
      <c r="H289" s="101"/>
      <c r="I289" s="102"/>
    </row>
    <row r="290" spans="1:9" ht="28.8" x14ac:dyDescent="0.3">
      <c r="A290" s="121" t="s">
        <v>297</v>
      </c>
      <c r="B290" s="117" t="s">
        <v>195</v>
      </c>
      <c r="C290" s="118">
        <v>3406</v>
      </c>
      <c r="D290" s="118">
        <v>7</v>
      </c>
      <c r="E290" s="117" t="str">
        <f>IF('FCT Scenarios_Scenarios ESF'!$D$8="","Not Used",'FCT Scenarios_Scenarios ESF'!$D$8)</f>
        <v>Not Used</v>
      </c>
      <c r="F290" s="118">
        <f>General_Information!$F$12</f>
        <v>2025</v>
      </c>
      <c r="G290" s="101"/>
      <c r="H290" s="101"/>
      <c r="I290" s="102"/>
    </row>
    <row r="291" spans="1:9" ht="28.8" x14ac:dyDescent="0.3">
      <c r="A291" s="121" t="s">
        <v>297</v>
      </c>
      <c r="B291" s="117" t="s">
        <v>150</v>
      </c>
      <c r="C291" s="118">
        <v>3407</v>
      </c>
      <c r="D291" s="118">
        <v>7</v>
      </c>
      <c r="E291" s="117" t="str">
        <f>IF('FCT Scenarios_Scenarios ESF'!$D$8="","Not Used",'FCT Scenarios_Scenarios ESF'!$D$8)</f>
        <v>Not Used</v>
      </c>
      <c r="F291" s="118">
        <f>General_Information!$F$12</f>
        <v>2025</v>
      </c>
      <c r="G291" s="101"/>
      <c r="H291" s="101"/>
      <c r="I291" s="102"/>
    </row>
    <row r="292" spans="1:9" ht="28.8" x14ac:dyDescent="0.3">
      <c r="A292" s="121" t="s">
        <v>297</v>
      </c>
      <c r="B292" s="117" t="s">
        <v>196</v>
      </c>
      <c r="C292" s="118">
        <v>3408</v>
      </c>
      <c r="D292" s="118">
        <v>7</v>
      </c>
      <c r="E292" s="117" t="str">
        <f>IF('FCT Scenarios_Scenarios ESF'!$D$8="","Not Used",'FCT Scenarios_Scenarios ESF'!$D$8)</f>
        <v>Not Used</v>
      </c>
      <c r="F292" s="118">
        <f>General_Information!$F$12</f>
        <v>2025</v>
      </c>
      <c r="G292" s="101"/>
      <c r="H292" s="101"/>
      <c r="I292" s="102"/>
    </row>
    <row r="293" spans="1:9" ht="28.8" x14ac:dyDescent="0.3">
      <c r="A293" s="122" t="s">
        <v>297</v>
      </c>
      <c r="B293" s="119" t="s">
        <v>197</v>
      </c>
      <c r="C293" s="120">
        <v>3409</v>
      </c>
      <c r="D293" s="120">
        <v>7</v>
      </c>
      <c r="E293" s="119" t="str">
        <f>IF('FCT Scenarios_Scenarios ESF'!$D$8="","Not Used",'FCT Scenarios_Scenarios ESF'!$D$8)</f>
        <v>Not Used</v>
      </c>
      <c r="F293" s="120">
        <f>General_Information!$F$12</f>
        <v>2025</v>
      </c>
      <c r="G293" s="105"/>
      <c r="H293" s="105"/>
      <c r="I293" s="106"/>
    </row>
    <row r="294" spans="1:9" x14ac:dyDescent="0.3">
      <c r="A294" s="117" t="s">
        <v>198</v>
      </c>
      <c r="B294" s="117" t="s">
        <v>210</v>
      </c>
      <c r="C294" s="118">
        <v>3500</v>
      </c>
      <c r="D294" s="118">
        <v>7</v>
      </c>
      <c r="E294" s="117" t="str">
        <f>IF('FCT Scenarios_Scenarios ESF'!$D$8="","Not Used",'FCT Scenarios_Scenarios ESF'!$D$8)</f>
        <v>Not Used</v>
      </c>
      <c r="F294" s="118">
        <f>General_Information!$F$12</f>
        <v>2025</v>
      </c>
      <c r="G294" s="107"/>
      <c r="H294" s="107"/>
      <c r="I294" s="108"/>
    </row>
    <row r="295" spans="1:9" x14ac:dyDescent="0.3">
      <c r="A295" s="117" t="s">
        <v>198</v>
      </c>
      <c r="B295" s="117" t="s">
        <v>211</v>
      </c>
      <c r="C295" s="118">
        <v>3501</v>
      </c>
      <c r="D295" s="118">
        <v>7</v>
      </c>
      <c r="E295" s="117" t="str">
        <f>IF('FCT Scenarios_Scenarios ESF'!$D$8="","Not Used",'FCT Scenarios_Scenarios ESF'!$D$8)</f>
        <v>Not Used</v>
      </c>
      <c r="F295" s="118">
        <f>General_Information!$F$12</f>
        <v>2025</v>
      </c>
      <c r="G295" s="107"/>
      <c r="H295" s="107"/>
      <c r="I295" s="108"/>
    </row>
    <row r="296" spans="1:9" x14ac:dyDescent="0.3">
      <c r="A296" s="117" t="s">
        <v>198</v>
      </c>
      <c r="B296" s="117" t="s">
        <v>212</v>
      </c>
      <c r="C296" s="118">
        <v>3502</v>
      </c>
      <c r="D296" s="118">
        <v>7</v>
      </c>
      <c r="E296" s="117" t="str">
        <f>IF('FCT Scenarios_Scenarios ESF'!$D$8="","Not Used",'FCT Scenarios_Scenarios ESF'!$D$8)</f>
        <v>Not Used</v>
      </c>
      <c r="F296" s="118">
        <f>General_Information!$F$12</f>
        <v>2025</v>
      </c>
      <c r="G296" s="107"/>
      <c r="H296" s="107"/>
      <c r="I296" s="108"/>
    </row>
    <row r="297" spans="1:9" ht="15" thickBot="1" x14ac:dyDescent="0.35">
      <c r="A297" s="123" t="s">
        <v>198</v>
      </c>
      <c r="B297" s="123" t="s">
        <v>213</v>
      </c>
      <c r="C297" s="124">
        <v>3503</v>
      </c>
      <c r="D297" s="124">
        <v>7</v>
      </c>
      <c r="E297" s="123" t="str">
        <f>IF('FCT Scenarios_Scenarios ESF'!$D$8="","Not Used",'FCT Scenarios_Scenarios ESF'!$D$8)</f>
        <v>Not Used</v>
      </c>
      <c r="F297" s="124">
        <f>General_Information!$F$12</f>
        <v>2025</v>
      </c>
      <c r="G297" s="109"/>
      <c r="H297" s="109"/>
      <c r="I297" s="110"/>
    </row>
    <row r="298" spans="1:9" x14ac:dyDescent="0.3">
      <c r="A298" s="115" t="s">
        <v>294</v>
      </c>
      <c r="B298" s="115" t="s">
        <v>169</v>
      </c>
      <c r="C298" s="116">
        <v>3000</v>
      </c>
      <c r="D298" s="116">
        <v>8</v>
      </c>
      <c r="E298" s="115" t="str">
        <f>IF('FCT Scenarios_Scenarios ESF'!$D$9="","Not Used",'FCT Scenarios_Scenarios ESF'!$D$9)</f>
        <v>Not Used</v>
      </c>
      <c r="F298" s="116">
        <f>General_Information!$F$12</f>
        <v>2025</v>
      </c>
      <c r="G298" s="99"/>
      <c r="H298" s="99"/>
      <c r="I298" s="100"/>
    </row>
    <row r="299" spans="1:9" x14ac:dyDescent="0.3">
      <c r="A299" s="117" t="s">
        <v>294</v>
      </c>
      <c r="B299" s="117" t="s">
        <v>170</v>
      </c>
      <c r="C299" s="118">
        <v>3001</v>
      </c>
      <c r="D299" s="118">
        <v>8</v>
      </c>
      <c r="E299" s="117" t="str">
        <f>IF('FCT Scenarios_Scenarios ESF'!$D$9="","Not Used",'FCT Scenarios_Scenarios ESF'!$D$9)</f>
        <v>Not Used</v>
      </c>
      <c r="F299" s="118">
        <f>General_Information!$F$12</f>
        <v>2025</v>
      </c>
      <c r="G299" s="101"/>
      <c r="H299" s="101"/>
      <c r="I299" s="102"/>
    </row>
    <row r="300" spans="1:9" x14ac:dyDescent="0.3">
      <c r="A300" s="117" t="s">
        <v>294</v>
      </c>
      <c r="B300" s="117" t="s">
        <v>171</v>
      </c>
      <c r="C300" s="118">
        <v>3002</v>
      </c>
      <c r="D300" s="118">
        <v>8</v>
      </c>
      <c r="E300" s="117" t="str">
        <f>IF('FCT Scenarios_Scenarios ESF'!$D$9="","Not Used",'FCT Scenarios_Scenarios ESF'!$D$9)</f>
        <v>Not Used</v>
      </c>
      <c r="F300" s="118">
        <f>General_Information!$F$12</f>
        <v>2025</v>
      </c>
      <c r="G300" s="101"/>
      <c r="H300" s="101"/>
      <c r="I300" s="102"/>
    </row>
    <row r="301" spans="1:9" x14ac:dyDescent="0.3">
      <c r="A301" s="117" t="s">
        <v>294</v>
      </c>
      <c r="B301" s="117" t="s">
        <v>172</v>
      </c>
      <c r="C301" s="118">
        <v>3003</v>
      </c>
      <c r="D301" s="118">
        <v>8</v>
      </c>
      <c r="E301" s="117" t="str">
        <f>IF('FCT Scenarios_Scenarios ESF'!$D$9="","Not Used",'FCT Scenarios_Scenarios ESF'!$D$9)</f>
        <v>Not Used</v>
      </c>
      <c r="F301" s="118">
        <f>General_Information!$F$12</f>
        <v>2025</v>
      </c>
      <c r="G301" s="101"/>
      <c r="H301" s="101"/>
      <c r="I301" s="102"/>
    </row>
    <row r="302" spans="1:9" x14ac:dyDescent="0.3">
      <c r="A302" s="117" t="s">
        <v>294</v>
      </c>
      <c r="B302" s="117" t="s">
        <v>9</v>
      </c>
      <c r="C302" s="118">
        <v>3004</v>
      </c>
      <c r="D302" s="118">
        <v>8</v>
      </c>
      <c r="E302" s="117" t="str">
        <f>IF('FCT Scenarios_Scenarios ESF'!$D$9="","Not Used",'FCT Scenarios_Scenarios ESF'!$D$9)</f>
        <v>Not Used</v>
      </c>
      <c r="F302" s="118">
        <f>General_Information!$F$12</f>
        <v>2025</v>
      </c>
      <c r="G302" s="101"/>
      <c r="H302" s="101"/>
      <c r="I302" s="102"/>
    </row>
    <row r="303" spans="1:9" x14ac:dyDescent="0.3">
      <c r="A303" s="119" t="s">
        <v>294</v>
      </c>
      <c r="B303" s="119" t="s">
        <v>3</v>
      </c>
      <c r="C303" s="120">
        <v>3005</v>
      </c>
      <c r="D303" s="120">
        <v>8</v>
      </c>
      <c r="E303" s="119" t="str">
        <f>IF('FCT Scenarios_Scenarios ESF'!$D$9="","Not Used",'FCT Scenarios_Scenarios ESF'!$D$9)</f>
        <v>Not Used</v>
      </c>
      <c r="F303" s="120">
        <f>General_Information!$F$12</f>
        <v>2025</v>
      </c>
      <c r="G303" s="103"/>
      <c r="H303" s="103"/>
      <c r="I303" s="104"/>
    </row>
    <row r="304" spans="1:9" x14ac:dyDescent="0.3">
      <c r="A304" s="117" t="s">
        <v>295</v>
      </c>
      <c r="B304" s="117" t="s">
        <v>173</v>
      </c>
      <c r="C304" s="118">
        <v>3100</v>
      </c>
      <c r="D304" s="118">
        <v>8</v>
      </c>
      <c r="E304" s="117" t="str">
        <f>IF('FCT Scenarios_Scenarios ESF'!$D$9="","Not Used",'FCT Scenarios_Scenarios ESF'!$D$9)</f>
        <v>Not Used</v>
      </c>
      <c r="F304" s="118">
        <f>General_Information!$F$12</f>
        <v>2025</v>
      </c>
      <c r="G304" s="101"/>
      <c r="H304" s="101"/>
      <c r="I304" s="102"/>
    </row>
    <row r="305" spans="1:9" x14ac:dyDescent="0.3">
      <c r="A305" s="117" t="s">
        <v>295</v>
      </c>
      <c r="B305" s="117" t="s">
        <v>174</v>
      </c>
      <c r="C305" s="118">
        <v>3101</v>
      </c>
      <c r="D305" s="118">
        <v>8</v>
      </c>
      <c r="E305" s="117" t="str">
        <f>IF('FCT Scenarios_Scenarios ESF'!$D$9="","Not Used",'FCT Scenarios_Scenarios ESF'!$D$9)</f>
        <v>Not Used</v>
      </c>
      <c r="F305" s="118">
        <f>General_Information!$F$12</f>
        <v>2025</v>
      </c>
      <c r="G305" s="101"/>
      <c r="H305" s="101"/>
      <c r="I305" s="102"/>
    </row>
    <row r="306" spans="1:9" x14ac:dyDescent="0.3">
      <c r="A306" s="117" t="s">
        <v>295</v>
      </c>
      <c r="B306" s="117" t="s">
        <v>175</v>
      </c>
      <c r="C306" s="118">
        <v>3102</v>
      </c>
      <c r="D306" s="118">
        <v>8</v>
      </c>
      <c r="E306" s="117" t="str">
        <f>IF('FCT Scenarios_Scenarios ESF'!$D$9="","Not Used",'FCT Scenarios_Scenarios ESF'!$D$9)</f>
        <v>Not Used</v>
      </c>
      <c r="F306" s="118">
        <f>General_Information!$F$12</f>
        <v>2025</v>
      </c>
      <c r="G306" s="101"/>
      <c r="H306" s="101"/>
      <c r="I306" s="102"/>
    </row>
    <row r="307" spans="1:9" x14ac:dyDescent="0.3">
      <c r="A307" s="117" t="s">
        <v>295</v>
      </c>
      <c r="B307" s="117" t="s">
        <v>176</v>
      </c>
      <c r="C307" s="118">
        <v>3103</v>
      </c>
      <c r="D307" s="118">
        <v>8</v>
      </c>
      <c r="E307" s="117" t="str">
        <f>IF('FCT Scenarios_Scenarios ESF'!$D$9="","Not Used",'FCT Scenarios_Scenarios ESF'!$D$9)</f>
        <v>Not Used</v>
      </c>
      <c r="F307" s="118">
        <f>General_Information!$F$12</f>
        <v>2025</v>
      </c>
      <c r="G307" s="101"/>
      <c r="H307" s="101"/>
      <c r="I307" s="102"/>
    </row>
    <row r="308" spans="1:9" x14ac:dyDescent="0.3">
      <c r="A308" s="119" t="s">
        <v>295</v>
      </c>
      <c r="B308" s="119" t="s">
        <v>177</v>
      </c>
      <c r="C308" s="120">
        <v>3104</v>
      </c>
      <c r="D308" s="120">
        <v>8</v>
      </c>
      <c r="E308" s="119" t="str">
        <f>IF('FCT Scenarios_Scenarios ESF'!$D$9="","Not Used",'FCT Scenarios_Scenarios ESF'!$D$9)</f>
        <v>Not Used</v>
      </c>
      <c r="F308" s="120">
        <f>General_Information!$F$12</f>
        <v>2025</v>
      </c>
      <c r="G308" s="103"/>
      <c r="H308" s="103"/>
      <c r="I308" s="104"/>
    </row>
    <row r="309" spans="1:9" x14ac:dyDescent="0.3">
      <c r="A309" s="117" t="s">
        <v>296</v>
      </c>
      <c r="B309" s="117" t="s">
        <v>178</v>
      </c>
      <c r="C309" s="118">
        <v>3200</v>
      </c>
      <c r="D309" s="118">
        <v>8</v>
      </c>
      <c r="E309" s="117" t="str">
        <f>IF('FCT Scenarios_Scenarios ESF'!$D$9="","Not Used",'FCT Scenarios_Scenarios ESF'!$D$9)</f>
        <v>Not Used</v>
      </c>
      <c r="F309" s="118">
        <f>General_Information!$F$12</f>
        <v>2025</v>
      </c>
      <c r="G309" s="101"/>
      <c r="H309" s="101"/>
      <c r="I309" s="102"/>
    </row>
    <row r="310" spans="1:9" x14ac:dyDescent="0.3">
      <c r="A310" s="117" t="s">
        <v>296</v>
      </c>
      <c r="B310" s="117" t="s">
        <v>179</v>
      </c>
      <c r="C310" s="118">
        <v>3201</v>
      </c>
      <c r="D310" s="118">
        <v>8</v>
      </c>
      <c r="E310" s="117" t="str">
        <f>IF('FCT Scenarios_Scenarios ESF'!$D$9="","Not Used",'FCT Scenarios_Scenarios ESF'!$D$9)</f>
        <v>Not Used</v>
      </c>
      <c r="F310" s="118">
        <f>General_Information!$F$12</f>
        <v>2025</v>
      </c>
      <c r="G310" s="101"/>
      <c r="H310" s="101"/>
      <c r="I310" s="102"/>
    </row>
    <row r="311" spans="1:9" x14ac:dyDescent="0.3">
      <c r="A311" s="117" t="s">
        <v>296</v>
      </c>
      <c r="B311" s="117" t="s">
        <v>180</v>
      </c>
      <c r="C311" s="118">
        <v>3202</v>
      </c>
      <c r="D311" s="118">
        <v>8</v>
      </c>
      <c r="E311" s="117" t="str">
        <f>IF('FCT Scenarios_Scenarios ESF'!$D$9="","Not Used",'FCT Scenarios_Scenarios ESF'!$D$9)</f>
        <v>Not Used</v>
      </c>
      <c r="F311" s="118">
        <f>General_Information!$F$12</f>
        <v>2025</v>
      </c>
      <c r="G311" s="101"/>
      <c r="H311" s="101"/>
      <c r="I311" s="102"/>
    </row>
    <row r="312" spans="1:9" x14ac:dyDescent="0.3">
      <c r="A312" s="117" t="s">
        <v>296</v>
      </c>
      <c r="B312" s="117" t="s">
        <v>181</v>
      </c>
      <c r="C312" s="118">
        <v>3203</v>
      </c>
      <c r="D312" s="118">
        <v>8</v>
      </c>
      <c r="E312" s="117" t="str">
        <f>IF('FCT Scenarios_Scenarios ESF'!$D$9="","Not Used",'FCT Scenarios_Scenarios ESF'!$D$9)</f>
        <v>Not Used</v>
      </c>
      <c r="F312" s="118">
        <f>General_Information!$F$12</f>
        <v>2025</v>
      </c>
      <c r="G312" s="101"/>
      <c r="H312" s="101"/>
      <c r="I312" s="102"/>
    </row>
    <row r="313" spans="1:9" x14ac:dyDescent="0.3">
      <c r="A313" s="117" t="s">
        <v>296</v>
      </c>
      <c r="B313" s="117" t="s">
        <v>182</v>
      </c>
      <c r="C313" s="118">
        <v>3204</v>
      </c>
      <c r="D313" s="118">
        <v>8</v>
      </c>
      <c r="E313" s="117" t="str">
        <f>IF('FCT Scenarios_Scenarios ESF'!$D$9="","Not Used",'FCT Scenarios_Scenarios ESF'!$D$9)</f>
        <v>Not Used</v>
      </c>
      <c r="F313" s="118">
        <f>General_Information!$F$12</f>
        <v>2025</v>
      </c>
      <c r="G313" s="101"/>
      <c r="H313" s="101"/>
      <c r="I313" s="102"/>
    </row>
    <row r="314" spans="1:9" x14ac:dyDescent="0.3">
      <c r="A314" s="117" t="s">
        <v>296</v>
      </c>
      <c r="B314" s="117" t="s">
        <v>183</v>
      </c>
      <c r="C314" s="118">
        <v>3205</v>
      </c>
      <c r="D314" s="118">
        <v>8</v>
      </c>
      <c r="E314" s="117" t="str">
        <f>IF('FCT Scenarios_Scenarios ESF'!$D$9="","Not Used",'FCT Scenarios_Scenarios ESF'!$D$9)</f>
        <v>Not Used</v>
      </c>
      <c r="F314" s="118">
        <f>General_Information!$F$12</f>
        <v>2025</v>
      </c>
      <c r="G314" s="101"/>
      <c r="H314" s="101"/>
      <c r="I314" s="102"/>
    </row>
    <row r="315" spans="1:9" x14ac:dyDescent="0.3">
      <c r="A315" s="117" t="s">
        <v>296</v>
      </c>
      <c r="B315" s="117" t="s">
        <v>184</v>
      </c>
      <c r="C315" s="118">
        <v>3206</v>
      </c>
      <c r="D315" s="118">
        <v>8</v>
      </c>
      <c r="E315" s="117" t="str">
        <f>IF('FCT Scenarios_Scenarios ESF'!$D$9="","Not Used",'FCT Scenarios_Scenarios ESF'!$D$9)</f>
        <v>Not Used</v>
      </c>
      <c r="F315" s="118">
        <f>General_Information!$F$12</f>
        <v>2025</v>
      </c>
      <c r="G315" s="101"/>
      <c r="H315" s="101"/>
      <c r="I315" s="102"/>
    </row>
    <row r="316" spans="1:9" x14ac:dyDescent="0.3">
      <c r="A316" s="117" t="s">
        <v>296</v>
      </c>
      <c r="B316" s="117" t="s">
        <v>185</v>
      </c>
      <c r="C316" s="118">
        <v>3207</v>
      </c>
      <c r="D316" s="118">
        <v>8</v>
      </c>
      <c r="E316" s="117" t="str">
        <f>IF('FCT Scenarios_Scenarios ESF'!$D$9="","Not Used",'FCT Scenarios_Scenarios ESF'!$D$9)</f>
        <v>Not Used</v>
      </c>
      <c r="F316" s="118">
        <f>General_Information!$F$12</f>
        <v>2025</v>
      </c>
      <c r="G316" s="101"/>
      <c r="H316" s="101"/>
      <c r="I316" s="102"/>
    </row>
    <row r="317" spans="1:9" x14ac:dyDescent="0.3">
      <c r="A317" s="117" t="s">
        <v>296</v>
      </c>
      <c r="B317" s="117" t="s">
        <v>186</v>
      </c>
      <c r="C317" s="118">
        <v>3208</v>
      </c>
      <c r="D317" s="118">
        <v>8</v>
      </c>
      <c r="E317" s="117" t="str">
        <f>IF('FCT Scenarios_Scenarios ESF'!$D$9="","Not Used",'FCT Scenarios_Scenarios ESF'!$D$9)</f>
        <v>Not Used</v>
      </c>
      <c r="F317" s="118">
        <f>General_Information!$F$12</f>
        <v>2025</v>
      </c>
      <c r="G317" s="101"/>
      <c r="H317" s="101"/>
      <c r="I317" s="102"/>
    </row>
    <row r="318" spans="1:9" x14ac:dyDescent="0.3">
      <c r="A318" s="117" t="s">
        <v>296</v>
      </c>
      <c r="B318" s="117" t="s">
        <v>187</v>
      </c>
      <c r="C318" s="118">
        <v>3209</v>
      </c>
      <c r="D318" s="118">
        <v>8</v>
      </c>
      <c r="E318" s="117" t="str">
        <f>IF('FCT Scenarios_Scenarios ESF'!$D$9="","Not Used",'FCT Scenarios_Scenarios ESF'!$D$9)</f>
        <v>Not Used</v>
      </c>
      <c r="F318" s="118">
        <f>General_Information!$F$12</f>
        <v>2025</v>
      </c>
      <c r="G318" s="101"/>
      <c r="H318" s="101"/>
      <c r="I318" s="102"/>
    </row>
    <row r="319" spans="1:9" x14ac:dyDescent="0.3">
      <c r="A319" s="119" t="s">
        <v>296</v>
      </c>
      <c r="B319" s="119" t="s">
        <v>188</v>
      </c>
      <c r="C319" s="120">
        <v>3210</v>
      </c>
      <c r="D319" s="120">
        <v>8</v>
      </c>
      <c r="E319" s="119" t="str">
        <f>IF('FCT Scenarios_Scenarios ESF'!$D$9="","Not Used",'FCT Scenarios_Scenarios ESF'!$D$9)</f>
        <v>Not Used</v>
      </c>
      <c r="F319" s="120">
        <f>General_Information!$F$12</f>
        <v>2025</v>
      </c>
      <c r="G319" s="103"/>
      <c r="H319" s="103"/>
      <c r="I319" s="104"/>
    </row>
    <row r="320" spans="1:9" ht="43.2" x14ac:dyDescent="0.3">
      <c r="A320" s="119" t="s">
        <v>298</v>
      </c>
      <c r="B320" s="119" t="s">
        <v>10</v>
      </c>
      <c r="C320" s="120">
        <v>3300</v>
      </c>
      <c r="D320" s="120">
        <v>8</v>
      </c>
      <c r="E320" s="119" t="str">
        <f>IF('FCT Scenarios_Scenarios ESF'!$D$9="","Not Used",'FCT Scenarios_Scenarios ESF'!$D$9)</f>
        <v>Not Used</v>
      </c>
      <c r="F320" s="120">
        <f>General_Information!$F$12</f>
        <v>2025</v>
      </c>
      <c r="G320" s="103"/>
      <c r="H320" s="103"/>
      <c r="I320" s="104"/>
    </row>
    <row r="321" spans="1:9" ht="28.8" x14ac:dyDescent="0.3">
      <c r="A321" s="121" t="s">
        <v>297</v>
      </c>
      <c r="B321" s="117" t="s">
        <v>189</v>
      </c>
      <c r="C321" s="118">
        <v>3400</v>
      </c>
      <c r="D321" s="118">
        <v>8</v>
      </c>
      <c r="E321" s="117" t="str">
        <f>IF('FCT Scenarios_Scenarios ESF'!$D$9="","Not Used",'FCT Scenarios_Scenarios ESF'!$D$9)</f>
        <v>Not Used</v>
      </c>
      <c r="F321" s="118">
        <f>General_Information!$F$12</f>
        <v>2025</v>
      </c>
      <c r="G321" s="101"/>
      <c r="H321" s="101"/>
      <c r="I321" s="102"/>
    </row>
    <row r="322" spans="1:9" ht="28.8" x14ac:dyDescent="0.3">
      <c r="A322" s="121" t="s">
        <v>297</v>
      </c>
      <c r="B322" s="117" t="s">
        <v>190</v>
      </c>
      <c r="C322" s="118">
        <v>3401</v>
      </c>
      <c r="D322" s="118">
        <v>8</v>
      </c>
      <c r="E322" s="117" t="str">
        <f>IF('FCT Scenarios_Scenarios ESF'!$D$9="","Not Used",'FCT Scenarios_Scenarios ESF'!$D$9)</f>
        <v>Not Used</v>
      </c>
      <c r="F322" s="118">
        <f>General_Information!$F$12</f>
        <v>2025</v>
      </c>
      <c r="G322" s="101"/>
      <c r="H322" s="101"/>
      <c r="I322" s="102"/>
    </row>
    <row r="323" spans="1:9" ht="28.8" x14ac:dyDescent="0.3">
      <c r="A323" s="121" t="s">
        <v>297</v>
      </c>
      <c r="B323" s="117" t="s">
        <v>191</v>
      </c>
      <c r="C323" s="118">
        <v>3402</v>
      </c>
      <c r="D323" s="118">
        <v>8</v>
      </c>
      <c r="E323" s="117" t="str">
        <f>IF('FCT Scenarios_Scenarios ESF'!$D$9="","Not Used",'FCT Scenarios_Scenarios ESF'!$D$9)</f>
        <v>Not Used</v>
      </c>
      <c r="F323" s="118">
        <f>General_Information!$F$12</f>
        <v>2025</v>
      </c>
      <c r="G323" s="101"/>
      <c r="H323" s="101"/>
      <c r="I323" s="102"/>
    </row>
    <row r="324" spans="1:9" ht="28.8" x14ac:dyDescent="0.3">
      <c r="A324" s="121" t="s">
        <v>297</v>
      </c>
      <c r="B324" s="117" t="s">
        <v>192</v>
      </c>
      <c r="C324" s="118">
        <v>3403</v>
      </c>
      <c r="D324" s="118">
        <v>8</v>
      </c>
      <c r="E324" s="117" t="str">
        <f>IF('FCT Scenarios_Scenarios ESF'!$D$9="","Not Used",'FCT Scenarios_Scenarios ESF'!$D$9)</f>
        <v>Not Used</v>
      </c>
      <c r="F324" s="118">
        <f>General_Information!$F$12</f>
        <v>2025</v>
      </c>
      <c r="G324" s="101"/>
      <c r="H324" s="101"/>
      <c r="I324" s="102"/>
    </row>
    <row r="325" spans="1:9" ht="28.8" x14ac:dyDescent="0.3">
      <c r="A325" s="121" t="s">
        <v>297</v>
      </c>
      <c r="B325" s="117" t="s">
        <v>193</v>
      </c>
      <c r="C325" s="118">
        <v>3404</v>
      </c>
      <c r="D325" s="118">
        <v>8</v>
      </c>
      <c r="E325" s="117" t="str">
        <f>IF('FCT Scenarios_Scenarios ESF'!$D$9="","Not Used",'FCT Scenarios_Scenarios ESF'!$D$9)</f>
        <v>Not Used</v>
      </c>
      <c r="F325" s="118">
        <f>General_Information!$F$12</f>
        <v>2025</v>
      </c>
      <c r="G325" s="101"/>
      <c r="H325" s="101"/>
      <c r="I325" s="102"/>
    </row>
    <row r="326" spans="1:9" ht="28.8" x14ac:dyDescent="0.3">
      <c r="A326" s="121" t="s">
        <v>297</v>
      </c>
      <c r="B326" s="117" t="s">
        <v>194</v>
      </c>
      <c r="C326" s="118">
        <v>3405</v>
      </c>
      <c r="D326" s="118">
        <v>8</v>
      </c>
      <c r="E326" s="117" t="str">
        <f>IF('FCT Scenarios_Scenarios ESF'!$D$9="","Not Used",'FCT Scenarios_Scenarios ESF'!$D$9)</f>
        <v>Not Used</v>
      </c>
      <c r="F326" s="118">
        <f>General_Information!$F$12</f>
        <v>2025</v>
      </c>
      <c r="G326" s="101"/>
      <c r="H326" s="101"/>
      <c r="I326" s="102"/>
    </row>
    <row r="327" spans="1:9" ht="28.8" x14ac:dyDescent="0.3">
      <c r="A327" s="121" t="s">
        <v>297</v>
      </c>
      <c r="B327" s="117" t="s">
        <v>195</v>
      </c>
      <c r="C327" s="118">
        <v>3406</v>
      </c>
      <c r="D327" s="118">
        <v>8</v>
      </c>
      <c r="E327" s="117" t="str">
        <f>IF('FCT Scenarios_Scenarios ESF'!$D$9="","Not Used",'FCT Scenarios_Scenarios ESF'!$D$9)</f>
        <v>Not Used</v>
      </c>
      <c r="F327" s="118">
        <f>General_Information!$F$12</f>
        <v>2025</v>
      </c>
      <c r="G327" s="101"/>
      <c r="H327" s="101"/>
      <c r="I327" s="102"/>
    </row>
    <row r="328" spans="1:9" ht="28.8" x14ac:dyDescent="0.3">
      <c r="A328" s="121" t="s">
        <v>297</v>
      </c>
      <c r="B328" s="117" t="s">
        <v>150</v>
      </c>
      <c r="C328" s="118">
        <v>3407</v>
      </c>
      <c r="D328" s="118">
        <v>8</v>
      </c>
      <c r="E328" s="117" t="str">
        <f>IF('FCT Scenarios_Scenarios ESF'!$D$9="","Not Used",'FCT Scenarios_Scenarios ESF'!$D$9)</f>
        <v>Not Used</v>
      </c>
      <c r="F328" s="118">
        <f>General_Information!$F$12</f>
        <v>2025</v>
      </c>
      <c r="G328" s="101"/>
      <c r="H328" s="101"/>
      <c r="I328" s="102"/>
    </row>
    <row r="329" spans="1:9" ht="28.8" x14ac:dyDescent="0.3">
      <c r="A329" s="121" t="s">
        <v>297</v>
      </c>
      <c r="B329" s="117" t="s">
        <v>196</v>
      </c>
      <c r="C329" s="118">
        <v>3408</v>
      </c>
      <c r="D329" s="118">
        <v>8</v>
      </c>
      <c r="E329" s="117" t="str">
        <f>IF('FCT Scenarios_Scenarios ESF'!$D$9="","Not Used",'FCT Scenarios_Scenarios ESF'!$D$9)</f>
        <v>Not Used</v>
      </c>
      <c r="F329" s="118">
        <f>General_Information!$F$12</f>
        <v>2025</v>
      </c>
      <c r="G329" s="101"/>
      <c r="H329" s="101"/>
      <c r="I329" s="102"/>
    </row>
    <row r="330" spans="1:9" ht="28.8" x14ac:dyDescent="0.3">
      <c r="A330" s="122" t="s">
        <v>297</v>
      </c>
      <c r="B330" s="119" t="s">
        <v>197</v>
      </c>
      <c r="C330" s="120">
        <v>3409</v>
      </c>
      <c r="D330" s="120">
        <v>8</v>
      </c>
      <c r="E330" s="119" t="str">
        <f>IF('FCT Scenarios_Scenarios ESF'!$D$9="","Not Used",'FCT Scenarios_Scenarios ESF'!$D$9)</f>
        <v>Not Used</v>
      </c>
      <c r="F330" s="120">
        <f>General_Information!$F$12</f>
        <v>2025</v>
      </c>
      <c r="G330" s="105"/>
      <c r="H330" s="105"/>
      <c r="I330" s="106"/>
    </row>
    <row r="331" spans="1:9" x14ac:dyDescent="0.3">
      <c r="A331" s="117" t="s">
        <v>198</v>
      </c>
      <c r="B331" s="117" t="s">
        <v>210</v>
      </c>
      <c r="C331" s="118">
        <v>3500</v>
      </c>
      <c r="D331" s="118">
        <v>8</v>
      </c>
      <c r="E331" s="117" t="str">
        <f>IF('FCT Scenarios_Scenarios ESF'!$D$9="","Not Used",'FCT Scenarios_Scenarios ESF'!$D$9)</f>
        <v>Not Used</v>
      </c>
      <c r="F331" s="118">
        <f>General_Information!$F$12</f>
        <v>2025</v>
      </c>
      <c r="G331" s="107"/>
      <c r="H331" s="107"/>
      <c r="I331" s="108"/>
    </row>
    <row r="332" spans="1:9" x14ac:dyDescent="0.3">
      <c r="A332" s="117" t="s">
        <v>198</v>
      </c>
      <c r="B332" s="117" t="s">
        <v>211</v>
      </c>
      <c r="C332" s="118">
        <v>3501</v>
      </c>
      <c r="D332" s="118">
        <v>8</v>
      </c>
      <c r="E332" s="117" t="str">
        <f>IF('FCT Scenarios_Scenarios ESF'!$D$9="","Not Used",'FCT Scenarios_Scenarios ESF'!$D$9)</f>
        <v>Not Used</v>
      </c>
      <c r="F332" s="118">
        <f>General_Information!$F$12</f>
        <v>2025</v>
      </c>
      <c r="G332" s="107"/>
      <c r="H332" s="107"/>
      <c r="I332" s="108"/>
    </row>
    <row r="333" spans="1:9" x14ac:dyDescent="0.3">
      <c r="A333" s="117" t="s">
        <v>198</v>
      </c>
      <c r="B333" s="117" t="s">
        <v>212</v>
      </c>
      <c r="C333" s="118">
        <v>3502</v>
      </c>
      <c r="D333" s="118">
        <v>8</v>
      </c>
      <c r="E333" s="117" t="str">
        <f>IF('FCT Scenarios_Scenarios ESF'!$D$9="","Not Used",'FCT Scenarios_Scenarios ESF'!$D$9)</f>
        <v>Not Used</v>
      </c>
      <c r="F333" s="118">
        <f>General_Information!$F$12</f>
        <v>2025</v>
      </c>
      <c r="G333" s="107"/>
      <c r="H333" s="107"/>
      <c r="I333" s="108"/>
    </row>
    <row r="334" spans="1:9" ht="15" thickBot="1" x14ac:dyDescent="0.35">
      <c r="A334" s="123" t="s">
        <v>198</v>
      </c>
      <c r="B334" s="123" t="s">
        <v>213</v>
      </c>
      <c r="C334" s="124">
        <v>3503</v>
      </c>
      <c r="D334" s="124">
        <v>8</v>
      </c>
      <c r="E334" s="123" t="str">
        <f>IF('FCT Scenarios_Scenarios ESF'!$D$9="","Not Used",'FCT Scenarios_Scenarios ESF'!$D$9)</f>
        <v>Not Used</v>
      </c>
      <c r="F334" s="124">
        <f>General_Information!$F$12</f>
        <v>2025</v>
      </c>
      <c r="G334" s="109"/>
      <c r="H334" s="109"/>
      <c r="I334" s="110"/>
    </row>
    <row r="335" spans="1:9" x14ac:dyDescent="0.3">
      <c r="A335" s="115" t="s">
        <v>294</v>
      </c>
      <c r="B335" s="115" t="s">
        <v>169</v>
      </c>
      <c r="C335" s="116">
        <v>3000</v>
      </c>
      <c r="D335" s="116">
        <v>9</v>
      </c>
      <c r="E335" s="115" t="str">
        <f>IF('FCT Scenarios_Scenarios ESF'!$D$10="","Not Used",'FCT Scenarios_Scenarios ESF'!$D$10)</f>
        <v>Not Used</v>
      </c>
      <c r="F335" s="116">
        <f>General_Information!$F$12</f>
        <v>2025</v>
      </c>
      <c r="G335" s="99"/>
      <c r="H335" s="99"/>
      <c r="I335" s="100"/>
    </row>
    <row r="336" spans="1:9" x14ac:dyDescent="0.3">
      <c r="A336" s="117" t="s">
        <v>294</v>
      </c>
      <c r="B336" s="117" t="s">
        <v>170</v>
      </c>
      <c r="C336" s="118">
        <v>3001</v>
      </c>
      <c r="D336" s="118">
        <v>9</v>
      </c>
      <c r="E336" s="117" t="str">
        <f>IF('FCT Scenarios_Scenarios ESF'!$D$10="","Not Used",'FCT Scenarios_Scenarios ESF'!$D$10)</f>
        <v>Not Used</v>
      </c>
      <c r="F336" s="118">
        <f>General_Information!$F$12</f>
        <v>2025</v>
      </c>
      <c r="G336" s="101"/>
      <c r="H336" s="101"/>
      <c r="I336" s="102"/>
    </row>
    <row r="337" spans="1:9" x14ac:dyDescent="0.3">
      <c r="A337" s="117" t="s">
        <v>294</v>
      </c>
      <c r="B337" s="117" t="s">
        <v>171</v>
      </c>
      <c r="C337" s="118">
        <v>3002</v>
      </c>
      <c r="D337" s="118">
        <v>9</v>
      </c>
      <c r="E337" s="117" t="str">
        <f>IF('FCT Scenarios_Scenarios ESF'!$D$10="","Not Used",'FCT Scenarios_Scenarios ESF'!$D$10)</f>
        <v>Not Used</v>
      </c>
      <c r="F337" s="118">
        <f>General_Information!$F$12</f>
        <v>2025</v>
      </c>
      <c r="G337" s="101"/>
      <c r="H337" s="101"/>
      <c r="I337" s="102"/>
    </row>
    <row r="338" spans="1:9" x14ac:dyDescent="0.3">
      <c r="A338" s="117" t="s">
        <v>294</v>
      </c>
      <c r="B338" s="117" t="s">
        <v>172</v>
      </c>
      <c r="C338" s="118">
        <v>3003</v>
      </c>
      <c r="D338" s="118">
        <v>9</v>
      </c>
      <c r="E338" s="117" t="str">
        <f>IF('FCT Scenarios_Scenarios ESF'!$D$10="","Not Used",'FCT Scenarios_Scenarios ESF'!$D$10)</f>
        <v>Not Used</v>
      </c>
      <c r="F338" s="118">
        <f>General_Information!$F$12</f>
        <v>2025</v>
      </c>
      <c r="G338" s="101"/>
      <c r="H338" s="101"/>
      <c r="I338" s="102"/>
    </row>
    <row r="339" spans="1:9" x14ac:dyDescent="0.3">
      <c r="A339" s="117" t="s">
        <v>294</v>
      </c>
      <c r="B339" s="117" t="s">
        <v>9</v>
      </c>
      <c r="C339" s="118">
        <v>3004</v>
      </c>
      <c r="D339" s="118">
        <v>9</v>
      </c>
      <c r="E339" s="117" t="str">
        <f>IF('FCT Scenarios_Scenarios ESF'!$D$10="","Not Used",'FCT Scenarios_Scenarios ESF'!$D$10)</f>
        <v>Not Used</v>
      </c>
      <c r="F339" s="118">
        <f>General_Information!$F$12</f>
        <v>2025</v>
      </c>
      <c r="G339" s="101"/>
      <c r="H339" s="101"/>
      <c r="I339" s="102"/>
    </row>
    <row r="340" spans="1:9" x14ac:dyDescent="0.3">
      <c r="A340" s="119" t="s">
        <v>294</v>
      </c>
      <c r="B340" s="119" t="s">
        <v>3</v>
      </c>
      <c r="C340" s="120">
        <v>3005</v>
      </c>
      <c r="D340" s="120">
        <v>9</v>
      </c>
      <c r="E340" s="119" t="str">
        <f>IF('FCT Scenarios_Scenarios ESF'!$D$10="","Not Used",'FCT Scenarios_Scenarios ESF'!$D$10)</f>
        <v>Not Used</v>
      </c>
      <c r="F340" s="120">
        <f>General_Information!$F$12</f>
        <v>2025</v>
      </c>
      <c r="G340" s="103"/>
      <c r="H340" s="103"/>
      <c r="I340" s="104"/>
    </row>
    <row r="341" spans="1:9" x14ac:dyDescent="0.3">
      <c r="A341" s="117" t="s">
        <v>295</v>
      </c>
      <c r="B341" s="117" t="s">
        <v>173</v>
      </c>
      <c r="C341" s="118">
        <v>3100</v>
      </c>
      <c r="D341" s="118">
        <v>9</v>
      </c>
      <c r="E341" s="117" t="str">
        <f>IF('FCT Scenarios_Scenarios ESF'!$D$10="","Not Used",'FCT Scenarios_Scenarios ESF'!$D$10)</f>
        <v>Not Used</v>
      </c>
      <c r="F341" s="118">
        <f>General_Information!$F$12</f>
        <v>2025</v>
      </c>
      <c r="G341" s="101"/>
      <c r="H341" s="101"/>
      <c r="I341" s="102"/>
    </row>
    <row r="342" spans="1:9" x14ac:dyDescent="0.3">
      <c r="A342" s="117" t="s">
        <v>295</v>
      </c>
      <c r="B342" s="117" t="s">
        <v>174</v>
      </c>
      <c r="C342" s="118">
        <v>3101</v>
      </c>
      <c r="D342" s="118">
        <v>9</v>
      </c>
      <c r="E342" s="117" t="str">
        <f>IF('FCT Scenarios_Scenarios ESF'!$D$10="","Not Used",'FCT Scenarios_Scenarios ESF'!$D$10)</f>
        <v>Not Used</v>
      </c>
      <c r="F342" s="118">
        <f>General_Information!$F$12</f>
        <v>2025</v>
      </c>
      <c r="G342" s="101"/>
      <c r="H342" s="101"/>
      <c r="I342" s="102"/>
    </row>
    <row r="343" spans="1:9" x14ac:dyDescent="0.3">
      <c r="A343" s="117" t="s">
        <v>295</v>
      </c>
      <c r="B343" s="117" t="s">
        <v>175</v>
      </c>
      <c r="C343" s="118">
        <v>3102</v>
      </c>
      <c r="D343" s="118">
        <v>9</v>
      </c>
      <c r="E343" s="117" t="str">
        <f>IF('FCT Scenarios_Scenarios ESF'!$D$10="","Not Used",'FCT Scenarios_Scenarios ESF'!$D$10)</f>
        <v>Not Used</v>
      </c>
      <c r="F343" s="118">
        <f>General_Information!$F$12</f>
        <v>2025</v>
      </c>
      <c r="G343" s="101"/>
      <c r="H343" s="101"/>
      <c r="I343" s="102"/>
    </row>
    <row r="344" spans="1:9" x14ac:dyDescent="0.3">
      <c r="A344" s="117" t="s">
        <v>295</v>
      </c>
      <c r="B344" s="117" t="s">
        <v>176</v>
      </c>
      <c r="C344" s="118">
        <v>3103</v>
      </c>
      <c r="D344" s="118">
        <v>9</v>
      </c>
      <c r="E344" s="117" t="str">
        <f>IF('FCT Scenarios_Scenarios ESF'!$D$10="","Not Used",'FCT Scenarios_Scenarios ESF'!$D$10)</f>
        <v>Not Used</v>
      </c>
      <c r="F344" s="118">
        <f>General_Information!$F$12</f>
        <v>2025</v>
      </c>
      <c r="G344" s="101"/>
      <c r="H344" s="101"/>
      <c r="I344" s="102"/>
    </row>
    <row r="345" spans="1:9" x14ac:dyDescent="0.3">
      <c r="A345" s="119" t="s">
        <v>295</v>
      </c>
      <c r="B345" s="119" t="s">
        <v>177</v>
      </c>
      <c r="C345" s="120">
        <v>3104</v>
      </c>
      <c r="D345" s="120">
        <v>9</v>
      </c>
      <c r="E345" s="119" t="str">
        <f>IF('FCT Scenarios_Scenarios ESF'!$D$10="","Not Used",'FCT Scenarios_Scenarios ESF'!$D$10)</f>
        <v>Not Used</v>
      </c>
      <c r="F345" s="120">
        <f>General_Information!$F$12</f>
        <v>2025</v>
      </c>
      <c r="G345" s="103"/>
      <c r="H345" s="103"/>
      <c r="I345" s="104"/>
    </row>
    <row r="346" spans="1:9" x14ac:dyDescent="0.3">
      <c r="A346" s="117" t="s">
        <v>296</v>
      </c>
      <c r="B346" s="117" t="s">
        <v>178</v>
      </c>
      <c r="C346" s="118">
        <v>3200</v>
      </c>
      <c r="D346" s="118">
        <v>9</v>
      </c>
      <c r="E346" s="117" t="str">
        <f>IF('FCT Scenarios_Scenarios ESF'!$D$10="","Not Used",'FCT Scenarios_Scenarios ESF'!$D$10)</f>
        <v>Not Used</v>
      </c>
      <c r="F346" s="118">
        <f>General_Information!$F$12</f>
        <v>2025</v>
      </c>
      <c r="G346" s="101"/>
      <c r="H346" s="101"/>
      <c r="I346" s="102"/>
    </row>
    <row r="347" spans="1:9" x14ac:dyDescent="0.3">
      <c r="A347" s="117" t="s">
        <v>296</v>
      </c>
      <c r="B347" s="117" t="s">
        <v>179</v>
      </c>
      <c r="C347" s="118">
        <v>3201</v>
      </c>
      <c r="D347" s="118">
        <v>9</v>
      </c>
      <c r="E347" s="117" t="str">
        <f>IF('FCT Scenarios_Scenarios ESF'!$D$10="","Not Used",'FCT Scenarios_Scenarios ESF'!$D$10)</f>
        <v>Not Used</v>
      </c>
      <c r="F347" s="118">
        <f>General_Information!$F$12</f>
        <v>2025</v>
      </c>
      <c r="G347" s="101"/>
      <c r="H347" s="101"/>
      <c r="I347" s="102"/>
    </row>
    <row r="348" spans="1:9" x14ac:dyDescent="0.3">
      <c r="A348" s="117" t="s">
        <v>296</v>
      </c>
      <c r="B348" s="117" t="s">
        <v>180</v>
      </c>
      <c r="C348" s="118">
        <v>3202</v>
      </c>
      <c r="D348" s="118">
        <v>9</v>
      </c>
      <c r="E348" s="117" t="str">
        <f>IF('FCT Scenarios_Scenarios ESF'!$D$10="","Not Used",'FCT Scenarios_Scenarios ESF'!$D$10)</f>
        <v>Not Used</v>
      </c>
      <c r="F348" s="118">
        <f>General_Information!$F$12</f>
        <v>2025</v>
      </c>
      <c r="G348" s="101"/>
      <c r="H348" s="101"/>
      <c r="I348" s="102"/>
    </row>
    <row r="349" spans="1:9" x14ac:dyDescent="0.3">
      <c r="A349" s="117" t="s">
        <v>296</v>
      </c>
      <c r="B349" s="117" t="s">
        <v>181</v>
      </c>
      <c r="C349" s="118">
        <v>3203</v>
      </c>
      <c r="D349" s="118">
        <v>9</v>
      </c>
      <c r="E349" s="117" t="str">
        <f>IF('FCT Scenarios_Scenarios ESF'!$D$10="","Not Used",'FCT Scenarios_Scenarios ESF'!$D$10)</f>
        <v>Not Used</v>
      </c>
      <c r="F349" s="118">
        <f>General_Information!$F$12</f>
        <v>2025</v>
      </c>
      <c r="G349" s="101"/>
      <c r="H349" s="101"/>
      <c r="I349" s="102"/>
    </row>
    <row r="350" spans="1:9" x14ac:dyDescent="0.3">
      <c r="A350" s="117" t="s">
        <v>296</v>
      </c>
      <c r="B350" s="117" t="s">
        <v>182</v>
      </c>
      <c r="C350" s="118">
        <v>3204</v>
      </c>
      <c r="D350" s="118">
        <v>9</v>
      </c>
      <c r="E350" s="117" t="str">
        <f>IF('FCT Scenarios_Scenarios ESF'!$D$10="","Not Used",'FCT Scenarios_Scenarios ESF'!$D$10)</f>
        <v>Not Used</v>
      </c>
      <c r="F350" s="118">
        <f>General_Information!$F$12</f>
        <v>2025</v>
      </c>
      <c r="G350" s="101"/>
      <c r="H350" s="101"/>
      <c r="I350" s="102"/>
    </row>
    <row r="351" spans="1:9" x14ac:dyDescent="0.3">
      <c r="A351" s="117" t="s">
        <v>296</v>
      </c>
      <c r="B351" s="117" t="s">
        <v>183</v>
      </c>
      <c r="C351" s="118">
        <v>3205</v>
      </c>
      <c r="D351" s="118">
        <v>9</v>
      </c>
      <c r="E351" s="117" t="str">
        <f>IF('FCT Scenarios_Scenarios ESF'!$D$10="","Not Used",'FCT Scenarios_Scenarios ESF'!$D$10)</f>
        <v>Not Used</v>
      </c>
      <c r="F351" s="118">
        <f>General_Information!$F$12</f>
        <v>2025</v>
      </c>
      <c r="G351" s="101"/>
      <c r="H351" s="101"/>
      <c r="I351" s="102"/>
    </row>
    <row r="352" spans="1:9" x14ac:dyDescent="0.3">
      <c r="A352" s="117" t="s">
        <v>296</v>
      </c>
      <c r="B352" s="117" t="s">
        <v>184</v>
      </c>
      <c r="C352" s="118">
        <v>3206</v>
      </c>
      <c r="D352" s="118">
        <v>9</v>
      </c>
      <c r="E352" s="117" t="str">
        <f>IF('FCT Scenarios_Scenarios ESF'!$D$10="","Not Used",'FCT Scenarios_Scenarios ESF'!$D$10)</f>
        <v>Not Used</v>
      </c>
      <c r="F352" s="118">
        <f>General_Information!$F$12</f>
        <v>2025</v>
      </c>
      <c r="G352" s="101"/>
      <c r="H352" s="101"/>
      <c r="I352" s="102"/>
    </row>
    <row r="353" spans="1:9" x14ac:dyDescent="0.3">
      <c r="A353" s="117" t="s">
        <v>296</v>
      </c>
      <c r="B353" s="117" t="s">
        <v>185</v>
      </c>
      <c r="C353" s="118">
        <v>3207</v>
      </c>
      <c r="D353" s="118">
        <v>9</v>
      </c>
      <c r="E353" s="117" t="str">
        <f>IF('FCT Scenarios_Scenarios ESF'!$D$10="","Not Used",'FCT Scenarios_Scenarios ESF'!$D$10)</f>
        <v>Not Used</v>
      </c>
      <c r="F353" s="118">
        <f>General_Information!$F$12</f>
        <v>2025</v>
      </c>
      <c r="G353" s="101"/>
      <c r="H353" s="101"/>
      <c r="I353" s="102"/>
    </row>
    <row r="354" spans="1:9" x14ac:dyDescent="0.3">
      <c r="A354" s="117" t="s">
        <v>296</v>
      </c>
      <c r="B354" s="117" t="s">
        <v>186</v>
      </c>
      <c r="C354" s="118">
        <v>3208</v>
      </c>
      <c r="D354" s="118">
        <v>9</v>
      </c>
      <c r="E354" s="117" t="str">
        <f>IF('FCT Scenarios_Scenarios ESF'!$D$10="","Not Used",'FCT Scenarios_Scenarios ESF'!$D$10)</f>
        <v>Not Used</v>
      </c>
      <c r="F354" s="118">
        <f>General_Information!$F$12</f>
        <v>2025</v>
      </c>
      <c r="G354" s="101"/>
      <c r="H354" s="101"/>
      <c r="I354" s="102"/>
    </row>
    <row r="355" spans="1:9" x14ac:dyDescent="0.3">
      <c r="A355" s="117" t="s">
        <v>296</v>
      </c>
      <c r="B355" s="117" t="s">
        <v>187</v>
      </c>
      <c r="C355" s="118">
        <v>3209</v>
      </c>
      <c r="D355" s="118">
        <v>9</v>
      </c>
      <c r="E355" s="117" t="str">
        <f>IF('FCT Scenarios_Scenarios ESF'!$D$10="","Not Used",'FCT Scenarios_Scenarios ESF'!$D$10)</f>
        <v>Not Used</v>
      </c>
      <c r="F355" s="118">
        <f>General_Information!$F$12</f>
        <v>2025</v>
      </c>
      <c r="G355" s="101"/>
      <c r="H355" s="101"/>
      <c r="I355" s="102"/>
    </row>
    <row r="356" spans="1:9" x14ac:dyDescent="0.3">
      <c r="A356" s="119" t="s">
        <v>296</v>
      </c>
      <c r="B356" s="119" t="s">
        <v>188</v>
      </c>
      <c r="C356" s="120">
        <v>3210</v>
      </c>
      <c r="D356" s="120">
        <v>9</v>
      </c>
      <c r="E356" s="119" t="str">
        <f>IF('FCT Scenarios_Scenarios ESF'!$D$10="","Not Used",'FCT Scenarios_Scenarios ESF'!$D$10)</f>
        <v>Not Used</v>
      </c>
      <c r="F356" s="120">
        <f>General_Information!$F$12</f>
        <v>2025</v>
      </c>
      <c r="G356" s="103"/>
      <c r="H356" s="103"/>
      <c r="I356" s="104"/>
    </row>
    <row r="357" spans="1:9" ht="43.2" x14ac:dyDescent="0.3">
      <c r="A357" s="119" t="s">
        <v>298</v>
      </c>
      <c r="B357" s="119" t="s">
        <v>10</v>
      </c>
      <c r="C357" s="120">
        <v>3300</v>
      </c>
      <c r="D357" s="120">
        <v>9</v>
      </c>
      <c r="E357" s="119" t="str">
        <f>IF('FCT Scenarios_Scenarios ESF'!$D$10="","Not Used",'FCT Scenarios_Scenarios ESF'!$D$10)</f>
        <v>Not Used</v>
      </c>
      <c r="F357" s="120">
        <f>General_Information!$F$12</f>
        <v>2025</v>
      </c>
      <c r="G357" s="103"/>
      <c r="H357" s="103"/>
      <c r="I357" s="104"/>
    </row>
    <row r="358" spans="1:9" ht="28.8" x14ac:dyDescent="0.3">
      <c r="A358" s="121" t="s">
        <v>297</v>
      </c>
      <c r="B358" s="117" t="s">
        <v>189</v>
      </c>
      <c r="C358" s="118">
        <v>3400</v>
      </c>
      <c r="D358" s="118">
        <v>9</v>
      </c>
      <c r="E358" s="117" t="str">
        <f>IF('FCT Scenarios_Scenarios ESF'!$D$10="","Not Used",'FCT Scenarios_Scenarios ESF'!$D$10)</f>
        <v>Not Used</v>
      </c>
      <c r="F358" s="118">
        <f>General_Information!$F$12</f>
        <v>2025</v>
      </c>
      <c r="G358" s="101"/>
      <c r="H358" s="101"/>
      <c r="I358" s="102"/>
    </row>
    <row r="359" spans="1:9" ht="28.8" x14ac:dyDescent="0.3">
      <c r="A359" s="121" t="s">
        <v>297</v>
      </c>
      <c r="B359" s="117" t="s">
        <v>190</v>
      </c>
      <c r="C359" s="118">
        <v>3401</v>
      </c>
      <c r="D359" s="118">
        <v>9</v>
      </c>
      <c r="E359" s="117" t="str">
        <f>IF('FCT Scenarios_Scenarios ESF'!$D$10="","Not Used",'FCT Scenarios_Scenarios ESF'!$D$10)</f>
        <v>Not Used</v>
      </c>
      <c r="F359" s="118">
        <f>General_Information!$F$12</f>
        <v>2025</v>
      </c>
      <c r="G359" s="101"/>
      <c r="H359" s="101"/>
      <c r="I359" s="102"/>
    </row>
    <row r="360" spans="1:9" ht="28.8" x14ac:dyDescent="0.3">
      <c r="A360" s="121" t="s">
        <v>297</v>
      </c>
      <c r="B360" s="117" t="s">
        <v>191</v>
      </c>
      <c r="C360" s="118">
        <v>3402</v>
      </c>
      <c r="D360" s="118">
        <v>9</v>
      </c>
      <c r="E360" s="117" t="str">
        <f>IF('FCT Scenarios_Scenarios ESF'!$D$10="","Not Used",'FCT Scenarios_Scenarios ESF'!$D$10)</f>
        <v>Not Used</v>
      </c>
      <c r="F360" s="118">
        <f>General_Information!$F$12</f>
        <v>2025</v>
      </c>
      <c r="G360" s="101"/>
      <c r="H360" s="101"/>
      <c r="I360" s="102"/>
    </row>
    <row r="361" spans="1:9" ht="28.8" x14ac:dyDescent="0.3">
      <c r="A361" s="121" t="s">
        <v>297</v>
      </c>
      <c r="B361" s="117" t="s">
        <v>192</v>
      </c>
      <c r="C361" s="118">
        <v>3403</v>
      </c>
      <c r="D361" s="118">
        <v>9</v>
      </c>
      <c r="E361" s="117" t="str">
        <f>IF('FCT Scenarios_Scenarios ESF'!$D$10="","Not Used",'FCT Scenarios_Scenarios ESF'!$D$10)</f>
        <v>Not Used</v>
      </c>
      <c r="F361" s="118">
        <f>General_Information!$F$12</f>
        <v>2025</v>
      </c>
      <c r="G361" s="101"/>
      <c r="H361" s="101"/>
      <c r="I361" s="102"/>
    </row>
    <row r="362" spans="1:9" ht="28.8" x14ac:dyDescent="0.3">
      <c r="A362" s="121" t="s">
        <v>297</v>
      </c>
      <c r="B362" s="117" t="s">
        <v>193</v>
      </c>
      <c r="C362" s="118">
        <v>3404</v>
      </c>
      <c r="D362" s="118">
        <v>9</v>
      </c>
      <c r="E362" s="117" t="str">
        <f>IF('FCT Scenarios_Scenarios ESF'!$D$10="","Not Used",'FCT Scenarios_Scenarios ESF'!$D$10)</f>
        <v>Not Used</v>
      </c>
      <c r="F362" s="118">
        <f>General_Information!$F$12</f>
        <v>2025</v>
      </c>
      <c r="G362" s="101"/>
      <c r="H362" s="101"/>
      <c r="I362" s="102"/>
    </row>
    <row r="363" spans="1:9" ht="28.8" x14ac:dyDescent="0.3">
      <c r="A363" s="121" t="s">
        <v>297</v>
      </c>
      <c r="B363" s="117" t="s">
        <v>194</v>
      </c>
      <c r="C363" s="118">
        <v>3405</v>
      </c>
      <c r="D363" s="118">
        <v>9</v>
      </c>
      <c r="E363" s="117" t="str">
        <f>IF('FCT Scenarios_Scenarios ESF'!$D$10="","Not Used",'FCT Scenarios_Scenarios ESF'!$D$10)</f>
        <v>Not Used</v>
      </c>
      <c r="F363" s="118">
        <f>General_Information!$F$12</f>
        <v>2025</v>
      </c>
      <c r="G363" s="101"/>
      <c r="H363" s="101"/>
      <c r="I363" s="102"/>
    </row>
    <row r="364" spans="1:9" ht="28.8" x14ac:dyDescent="0.3">
      <c r="A364" s="121" t="s">
        <v>297</v>
      </c>
      <c r="B364" s="117" t="s">
        <v>195</v>
      </c>
      <c r="C364" s="118">
        <v>3406</v>
      </c>
      <c r="D364" s="118">
        <v>9</v>
      </c>
      <c r="E364" s="117" t="str">
        <f>IF('FCT Scenarios_Scenarios ESF'!$D$10="","Not Used",'FCT Scenarios_Scenarios ESF'!$D$10)</f>
        <v>Not Used</v>
      </c>
      <c r="F364" s="118">
        <f>General_Information!$F$12</f>
        <v>2025</v>
      </c>
      <c r="G364" s="101"/>
      <c r="H364" s="101"/>
      <c r="I364" s="102"/>
    </row>
    <row r="365" spans="1:9" ht="28.8" x14ac:dyDescent="0.3">
      <c r="A365" s="121" t="s">
        <v>297</v>
      </c>
      <c r="B365" s="117" t="s">
        <v>150</v>
      </c>
      <c r="C365" s="118">
        <v>3407</v>
      </c>
      <c r="D365" s="118">
        <v>9</v>
      </c>
      <c r="E365" s="117" t="str">
        <f>IF('FCT Scenarios_Scenarios ESF'!$D$10="","Not Used",'FCT Scenarios_Scenarios ESF'!$D$10)</f>
        <v>Not Used</v>
      </c>
      <c r="F365" s="118">
        <f>General_Information!$F$12</f>
        <v>2025</v>
      </c>
      <c r="G365" s="101"/>
      <c r="H365" s="101"/>
      <c r="I365" s="102"/>
    </row>
    <row r="366" spans="1:9" ht="28.8" x14ac:dyDescent="0.3">
      <c r="A366" s="121" t="s">
        <v>297</v>
      </c>
      <c r="B366" s="117" t="s">
        <v>196</v>
      </c>
      <c r="C366" s="118">
        <v>3408</v>
      </c>
      <c r="D366" s="118">
        <v>9</v>
      </c>
      <c r="E366" s="117" t="str">
        <f>IF('FCT Scenarios_Scenarios ESF'!$D$10="","Not Used",'FCT Scenarios_Scenarios ESF'!$D$10)</f>
        <v>Not Used</v>
      </c>
      <c r="F366" s="118">
        <f>General_Information!$F$12</f>
        <v>2025</v>
      </c>
      <c r="G366" s="101"/>
      <c r="H366" s="101"/>
      <c r="I366" s="102"/>
    </row>
    <row r="367" spans="1:9" ht="28.8" x14ac:dyDescent="0.3">
      <c r="A367" s="122" t="s">
        <v>297</v>
      </c>
      <c r="B367" s="119" t="s">
        <v>197</v>
      </c>
      <c r="C367" s="120">
        <v>3409</v>
      </c>
      <c r="D367" s="120">
        <v>9</v>
      </c>
      <c r="E367" s="119" t="str">
        <f>IF('FCT Scenarios_Scenarios ESF'!$D$10="","Not Used",'FCT Scenarios_Scenarios ESF'!$D$10)</f>
        <v>Not Used</v>
      </c>
      <c r="F367" s="120">
        <f>General_Information!$F$12</f>
        <v>2025</v>
      </c>
      <c r="G367" s="105"/>
      <c r="H367" s="105"/>
      <c r="I367" s="106"/>
    </row>
    <row r="368" spans="1:9" x14ac:dyDescent="0.3">
      <c r="A368" s="117" t="s">
        <v>198</v>
      </c>
      <c r="B368" s="117" t="s">
        <v>210</v>
      </c>
      <c r="C368" s="118">
        <v>3500</v>
      </c>
      <c r="D368" s="118">
        <v>9</v>
      </c>
      <c r="E368" s="117" t="str">
        <f>IF('FCT Scenarios_Scenarios ESF'!$D$10="","Not Used",'FCT Scenarios_Scenarios ESF'!$D$10)</f>
        <v>Not Used</v>
      </c>
      <c r="F368" s="118">
        <f>General_Information!$F$12</f>
        <v>2025</v>
      </c>
      <c r="G368" s="107"/>
      <c r="H368" s="107"/>
      <c r="I368" s="108"/>
    </row>
    <row r="369" spans="1:9" x14ac:dyDescent="0.3">
      <c r="A369" s="117" t="s">
        <v>198</v>
      </c>
      <c r="B369" s="117" t="s">
        <v>211</v>
      </c>
      <c r="C369" s="118">
        <v>3501</v>
      </c>
      <c r="D369" s="118">
        <v>9</v>
      </c>
      <c r="E369" s="117" t="str">
        <f>IF('FCT Scenarios_Scenarios ESF'!$D$10="","Not Used",'FCT Scenarios_Scenarios ESF'!$D$10)</f>
        <v>Not Used</v>
      </c>
      <c r="F369" s="118">
        <f>General_Information!$F$12</f>
        <v>2025</v>
      </c>
      <c r="G369" s="107"/>
      <c r="H369" s="107"/>
      <c r="I369" s="108"/>
    </row>
    <row r="370" spans="1:9" x14ac:dyDescent="0.3">
      <c r="A370" s="117" t="s">
        <v>198</v>
      </c>
      <c r="B370" s="117" t="s">
        <v>212</v>
      </c>
      <c r="C370" s="118">
        <v>3502</v>
      </c>
      <c r="D370" s="118">
        <v>9</v>
      </c>
      <c r="E370" s="117" t="str">
        <f>IF('FCT Scenarios_Scenarios ESF'!$D$10="","Not Used",'FCT Scenarios_Scenarios ESF'!$D$10)</f>
        <v>Not Used</v>
      </c>
      <c r="F370" s="118">
        <f>General_Information!$F$12</f>
        <v>2025</v>
      </c>
      <c r="G370" s="107"/>
      <c r="H370" s="107"/>
      <c r="I370" s="108"/>
    </row>
    <row r="371" spans="1:9" ht="15" thickBot="1" x14ac:dyDescent="0.35">
      <c r="A371" s="123" t="s">
        <v>198</v>
      </c>
      <c r="B371" s="123" t="s">
        <v>213</v>
      </c>
      <c r="C371" s="124">
        <v>3503</v>
      </c>
      <c r="D371" s="124">
        <v>9</v>
      </c>
      <c r="E371" s="123" t="str">
        <f>IF('FCT Scenarios_Scenarios ESF'!$D$10="","Not Used",'FCT Scenarios_Scenarios ESF'!$D$10)</f>
        <v>Not Used</v>
      </c>
      <c r="F371" s="124">
        <f>General_Information!$F$12</f>
        <v>2025</v>
      </c>
      <c r="G371" s="109"/>
      <c r="H371" s="109"/>
      <c r="I371" s="110"/>
    </row>
    <row r="372" spans="1:9" x14ac:dyDescent="0.3">
      <c r="A372" s="115" t="s">
        <v>294</v>
      </c>
      <c r="B372" s="115" t="s">
        <v>169</v>
      </c>
      <c r="C372" s="116">
        <v>3000</v>
      </c>
      <c r="D372" s="116">
        <v>10</v>
      </c>
      <c r="E372" s="115" t="str">
        <f>IF('FCT Scenarios_Scenarios ESF'!$D$11="","Not Used",'FCT Scenarios_Scenarios ESF'!$D$11)</f>
        <v>Not Used</v>
      </c>
      <c r="F372" s="116">
        <f>General_Information!$F$12</f>
        <v>2025</v>
      </c>
      <c r="G372" s="99"/>
      <c r="H372" s="99"/>
      <c r="I372" s="100"/>
    </row>
    <row r="373" spans="1:9" x14ac:dyDescent="0.3">
      <c r="A373" s="117" t="s">
        <v>294</v>
      </c>
      <c r="B373" s="117" t="s">
        <v>170</v>
      </c>
      <c r="C373" s="118">
        <v>3001</v>
      </c>
      <c r="D373" s="118">
        <v>10</v>
      </c>
      <c r="E373" s="117" t="str">
        <f>IF('FCT Scenarios_Scenarios ESF'!$D$11="","Not Used",'FCT Scenarios_Scenarios ESF'!$D$11)</f>
        <v>Not Used</v>
      </c>
      <c r="F373" s="118">
        <f>General_Information!$F$12</f>
        <v>2025</v>
      </c>
      <c r="G373" s="101"/>
      <c r="H373" s="101"/>
      <c r="I373" s="102"/>
    </row>
    <row r="374" spans="1:9" x14ac:dyDescent="0.3">
      <c r="A374" s="117" t="s">
        <v>294</v>
      </c>
      <c r="B374" s="117" t="s">
        <v>171</v>
      </c>
      <c r="C374" s="118">
        <v>3002</v>
      </c>
      <c r="D374" s="118">
        <v>10</v>
      </c>
      <c r="E374" s="117" t="str">
        <f>IF('FCT Scenarios_Scenarios ESF'!$D$11="","Not Used",'FCT Scenarios_Scenarios ESF'!$D$11)</f>
        <v>Not Used</v>
      </c>
      <c r="F374" s="118">
        <f>General_Information!$F$12</f>
        <v>2025</v>
      </c>
      <c r="G374" s="101"/>
      <c r="H374" s="101"/>
      <c r="I374" s="102"/>
    </row>
    <row r="375" spans="1:9" x14ac:dyDescent="0.3">
      <c r="A375" s="117" t="s">
        <v>294</v>
      </c>
      <c r="B375" s="117" t="s">
        <v>172</v>
      </c>
      <c r="C375" s="118">
        <v>3003</v>
      </c>
      <c r="D375" s="118">
        <v>10</v>
      </c>
      <c r="E375" s="117" t="str">
        <f>IF('FCT Scenarios_Scenarios ESF'!$D$11="","Not Used",'FCT Scenarios_Scenarios ESF'!$D$11)</f>
        <v>Not Used</v>
      </c>
      <c r="F375" s="118">
        <f>General_Information!$F$12</f>
        <v>2025</v>
      </c>
      <c r="G375" s="101"/>
      <c r="H375" s="101"/>
      <c r="I375" s="102"/>
    </row>
    <row r="376" spans="1:9" x14ac:dyDescent="0.3">
      <c r="A376" s="117" t="s">
        <v>294</v>
      </c>
      <c r="B376" s="117" t="s">
        <v>9</v>
      </c>
      <c r="C376" s="118">
        <v>3004</v>
      </c>
      <c r="D376" s="118">
        <v>10</v>
      </c>
      <c r="E376" s="117" t="str">
        <f>IF('FCT Scenarios_Scenarios ESF'!$D$11="","Not Used",'FCT Scenarios_Scenarios ESF'!$D$11)</f>
        <v>Not Used</v>
      </c>
      <c r="F376" s="118">
        <f>General_Information!$F$12</f>
        <v>2025</v>
      </c>
      <c r="G376" s="101"/>
      <c r="H376" s="101"/>
      <c r="I376" s="102"/>
    </row>
    <row r="377" spans="1:9" x14ac:dyDescent="0.3">
      <c r="A377" s="119" t="s">
        <v>294</v>
      </c>
      <c r="B377" s="119" t="s">
        <v>3</v>
      </c>
      <c r="C377" s="120">
        <v>3005</v>
      </c>
      <c r="D377" s="120">
        <v>10</v>
      </c>
      <c r="E377" s="119" t="str">
        <f>IF('FCT Scenarios_Scenarios ESF'!$D$11="","Not Used",'FCT Scenarios_Scenarios ESF'!$D$11)</f>
        <v>Not Used</v>
      </c>
      <c r="F377" s="120">
        <f>General_Information!$F$12</f>
        <v>2025</v>
      </c>
      <c r="G377" s="103"/>
      <c r="H377" s="103"/>
      <c r="I377" s="104"/>
    </row>
    <row r="378" spans="1:9" x14ac:dyDescent="0.3">
      <c r="A378" s="117" t="s">
        <v>295</v>
      </c>
      <c r="B378" s="117" t="s">
        <v>173</v>
      </c>
      <c r="C378" s="118">
        <v>3100</v>
      </c>
      <c r="D378" s="118">
        <v>10</v>
      </c>
      <c r="E378" s="117" t="str">
        <f>IF('FCT Scenarios_Scenarios ESF'!$D$11="","Not Used",'FCT Scenarios_Scenarios ESF'!$D$11)</f>
        <v>Not Used</v>
      </c>
      <c r="F378" s="118">
        <f>General_Information!$F$12</f>
        <v>2025</v>
      </c>
      <c r="G378" s="101"/>
      <c r="H378" s="101"/>
      <c r="I378" s="102"/>
    </row>
    <row r="379" spans="1:9" x14ac:dyDescent="0.3">
      <c r="A379" s="117" t="s">
        <v>295</v>
      </c>
      <c r="B379" s="117" t="s">
        <v>174</v>
      </c>
      <c r="C379" s="118">
        <v>3101</v>
      </c>
      <c r="D379" s="118">
        <v>10</v>
      </c>
      <c r="E379" s="117" t="str">
        <f>IF('FCT Scenarios_Scenarios ESF'!$D$11="","Not Used",'FCT Scenarios_Scenarios ESF'!$D$11)</f>
        <v>Not Used</v>
      </c>
      <c r="F379" s="118">
        <f>General_Information!$F$12</f>
        <v>2025</v>
      </c>
      <c r="G379" s="101"/>
      <c r="H379" s="101"/>
      <c r="I379" s="102"/>
    </row>
    <row r="380" spans="1:9" x14ac:dyDescent="0.3">
      <c r="A380" s="117" t="s">
        <v>295</v>
      </c>
      <c r="B380" s="117" t="s">
        <v>175</v>
      </c>
      <c r="C380" s="118">
        <v>3102</v>
      </c>
      <c r="D380" s="118">
        <v>10</v>
      </c>
      <c r="E380" s="117" t="str">
        <f>IF('FCT Scenarios_Scenarios ESF'!$D$11="","Not Used",'FCT Scenarios_Scenarios ESF'!$D$11)</f>
        <v>Not Used</v>
      </c>
      <c r="F380" s="118">
        <f>General_Information!$F$12</f>
        <v>2025</v>
      </c>
      <c r="G380" s="101"/>
      <c r="H380" s="101"/>
      <c r="I380" s="102"/>
    </row>
    <row r="381" spans="1:9" x14ac:dyDescent="0.3">
      <c r="A381" s="117" t="s">
        <v>295</v>
      </c>
      <c r="B381" s="117" t="s">
        <v>176</v>
      </c>
      <c r="C381" s="118">
        <v>3103</v>
      </c>
      <c r="D381" s="118">
        <v>10</v>
      </c>
      <c r="E381" s="117" t="str">
        <f>IF('FCT Scenarios_Scenarios ESF'!$D$11="","Not Used",'FCT Scenarios_Scenarios ESF'!$D$11)</f>
        <v>Not Used</v>
      </c>
      <c r="F381" s="118">
        <f>General_Information!$F$12</f>
        <v>2025</v>
      </c>
      <c r="G381" s="101"/>
      <c r="H381" s="101"/>
      <c r="I381" s="102"/>
    </row>
    <row r="382" spans="1:9" x14ac:dyDescent="0.3">
      <c r="A382" s="119" t="s">
        <v>295</v>
      </c>
      <c r="B382" s="119" t="s">
        <v>177</v>
      </c>
      <c r="C382" s="120">
        <v>3104</v>
      </c>
      <c r="D382" s="120">
        <v>10</v>
      </c>
      <c r="E382" s="119" t="str">
        <f>IF('FCT Scenarios_Scenarios ESF'!$D$11="","Not Used",'FCT Scenarios_Scenarios ESF'!$D$11)</f>
        <v>Not Used</v>
      </c>
      <c r="F382" s="120">
        <f>General_Information!$F$12</f>
        <v>2025</v>
      </c>
      <c r="G382" s="103"/>
      <c r="H382" s="103"/>
      <c r="I382" s="104"/>
    </row>
    <row r="383" spans="1:9" x14ac:dyDescent="0.3">
      <c r="A383" s="117" t="s">
        <v>296</v>
      </c>
      <c r="B383" s="117" t="s">
        <v>178</v>
      </c>
      <c r="C383" s="118">
        <v>3200</v>
      </c>
      <c r="D383" s="118">
        <v>10</v>
      </c>
      <c r="E383" s="117" t="str">
        <f>IF('FCT Scenarios_Scenarios ESF'!$D$11="","Not Used",'FCT Scenarios_Scenarios ESF'!$D$11)</f>
        <v>Not Used</v>
      </c>
      <c r="F383" s="118">
        <f>General_Information!$F$12</f>
        <v>2025</v>
      </c>
      <c r="G383" s="101"/>
      <c r="H383" s="101"/>
      <c r="I383" s="102"/>
    </row>
    <row r="384" spans="1:9" x14ac:dyDescent="0.3">
      <c r="A384" s="117" t="s">
        <v>296</v>
      </c>
      <c r="B384" s="117" t="s">
        <v>179</v>
      </c>
      <c r="C384" s="118">
        <v>3201</v>
      </c>
      <c r="D384" s="118">
        <v>10</v>
      </c>
      <c r="E384" s="117" t="str">
        <f>IF('FCT Scenarios_Scenarios ESF'!$D$11="","Not Used",'FCT Scenarios_Scenarios ESF'!$D$11)</f>
        <v>Not Used</v>
      </c>
      <c r="F384" s="118">
        <f>General_Information!$F$12</f>
        <v>2025</v>
      </c>
      <c r="G384" s="101"/>
      <c r="H384" s="101"/>
      <c r="I384" s="102"/>
    </row>
    <row r="385" spans="1:9" x14ac:dyDescent="0.3">
      <c r="A385" s="117" t="s">
        <v>296</v>
      </c>
      <c r="B385" s="117" t="s">
        <v>180</v>
      </c>
      <c r="C385" s="118">
        <v>3202</v>
      </c>
      <c r="D385" s="118">
        <v>10</v>
      </c>
      <c r="E385" s="117" t="str">
        <f>IF('FCT Scenarios_Scenarios ESF'!$D$11="","Not Used",'FCT Scenarios_Scenarios ESF'!$D$11)</f>
        <v>Not Used</v>
      </c>
      <c r="F385" s="118">
        <f>General_Information!$F$12</f>
        <v>2025</v>
      </c>
      <c r="G385" s="101"/>
      <c r="H385" s="101"/>
      <c r="I385" s="102"/>
    </row>
    <row r="386" spans="1:9" x14ac:dyDescent="0.3">
      <c r="A386" s="117" t="s">
        <v>296</v>
      </c>
      <c r="B386" s="117" t="s">
        <v>181</v>
      </c>
      <c r="C386" s="118">
        <v>3203</v>
      </c>
      <c r="D386" s="118">
        <v>10</v>
      </c>
      <c r="E386" s="117" t="str">
        <f>IF('FCT Scenarios_Scenarios ESF'!$D$11="","Not Used",'FCT Scenarios_Scenarios ESF'!$D$11)</f>
        <v>Not Used</v>
      </c>
      <c r="F386" s="118">
        <f>General_Information!$F$12</f>
        <v>2025</v>
      </c>
      <c r="G386" s="101"/>
      <c r="H386" s="101"/>
      <c r="I386" s="102"/>
    </row>
    <row r="387" spans="1:9" x14ac:dyDescent="0.3">
      <c r="A387" s="117" t="s">
        <v>296</v>
      </c>
      <c r="B387" s="117" t="s">
        <v>182</v>
      </c>
      <c r="C387" s="118">
        <v>3204</v>
      </c>
      <c r="D387" s="118">
        <v>10</v>
      </c>
      <c r="E387" s="117" t="str">
        <f>IF('FCT Scenarios_Scenarios ESF'!$D$11="","Not Used",'FCT Scenarios_Scenarios ESF'!$D$11)</f>
        <v>Not Used</v>
      </c>
      <c r="F387" s="118">
        <f>General_Information!$F$12</f>
        <v>2025</v>
      </c>
      <c r="G387" s="101"/>
      <c r="H387" s="101"/>
      <c r="I387" s="102"/>
    </row>
    <row r="388" spans="1:9" x14ac:dyDescent="0.3">
      <c r="A388" s="117" t="s">
        <v>296</v>
      </c>
      <c r="B388" s="117" t="s">
        <v>183</v>
      </c>
      <c r="C388" s="118">
        <v>3205</v>
      </c>
      <c r="D388" s="118">
        <v>10</v>
      </c>
      <c r="E388" s="117" t="str">
        <f>IF('FCT Scenarios_Scenarios ESF'!$D$11="","Not Used",'FCT Scenarios_Scenarios ESF'!$D$11)</f>
        <v>Not Used</v>
      </c>
      <c r="F388" s="118">
        <f>General_Information!$F$12</f>
        <v>2025</v>
      </c>
      <c r="G388" s="101"/>
      <c r="H388" s="101"/>
      <c r="I388" s="102"/>
    </row>
    <row r="389" spans="1:9" x14ac:dyDescent="0.3">
      <c r="A389" s="117" t="s">
        <v>296</v>
      </c>
      <c r="B389" s="117" t="s">
        <v>184</v>
      </c>
      <c r="C389" s="118">
        <v>3206</v>
      </c>
      <c r="D389" s="118">
        <v>10</v>
      </c>
      <c r="E389" s="117" t="str">
        <f>IF('FCT Scenarios_Scenarios ESF'!$D$11="","Not Used",'FCT Scenarios_Scenarios ESF'!$D$11)</f>
        <v>Not Used</v>
      </c>
      <c r="F389" s="118">
        <f>General_Information!$F$12</f>
        <v>2025</v>
      </c>
      <c r="G389" s="101"/>
      <c r="H389" s="101"/>
      <c r="I389" s="102"/>
    </row>
    <row r="390" spans="1:9" x14ac:dyDescent="0.3">
      <c r="A390" s="117" t="s">
        <v>296</v>
      </c>
      <c r="B390" s="117" t="s">
        <v>185</v>
      </c>
      <c r="C390" s="118">
        <v>3207</v>
      </c>
      <c r="D390" s="118">
        <v>10</v>
      </c>
      <c r="E390" s="117" t="str">
        <f>IF('FCT Scenarios_Scenarios ESF'!$D$11="","Not Used",'FCT Scenarios_Scenarios ESF'!$D$11)</f>
        <v>Not Used</v>
      </c>
      <c r="F390" s="118">
        <f>General_Information!$F$12</f>
        <v>2025</v>
      </c>
      <c r="G390" s="101"/>
      <c r="H390" s="101"/>
      <c r="I390" s="102"/>
    </row>
    <row r="391" spans="1:9" x14ac:dyDescent="0.3">
      <c r="A391" s="117" t="s">
        <v>296</v>
      </c>
      <c r="B391" s="117" t="s">
        <v>186</v>
      </c>
      <c r="C391" s="118">
        <v>3208</v>
      </c>
      <c r="D391" s="118">
        <v>10</v>
      </c>
      <c r="E391" s="117" t="str">
        <f>IF('FCT Scenarios_Scenarios ESF'!$D$11="","Not Used",'FCT Scenarios_Scenarios ESF'!$D$11)</f>
        <v>Not Used</v>
      </c>
      <c r="F391" s="118">
        <f>General_Information!$F$12</f>
        <v>2025</v>
      </c>
      <c r="G391" s="101"/>
      <c r="H391" s="101"/>
      <c r="I391" s="102"/>
    </row>
    <row r="392" spans="1:9" x14ac:dyDescent="0.3">
      <c r="A392" s="117" t="s">
        <v>296</v>
      </c>
      <c r="B392" s="117" t="s">
        <v>187</v>
      </c>
      <c r="C392" s="118">
        <v>3209</v>
      </c>
      <c r="D392" s="118">
        <v>10</v>
      </c>
      <c r="E392" s="117" t="str">
        <f>IF('FCT Scenarios_Scenarios ESF'!$D$11="","Not Used",'FCT Scenarios_Scenarios ESF'!$D$11)</f>
        <v>Not Used</v>
      </c>
      <c r="F392" s="118">
        <f>General_Information!$F$12</f>
        <v>2025</v>
      </c>
      <c r="G392" s="101"/>
      <c r="H392" s="101"/>
      <c r="I392" s="102"/>
    </row>
    <row r="393" spans="1:9" x14ac:dyDescent="0.3">
      <c r="A393" s="119" t="s">
        <v>296</v>
      </c>
      <c r="B393" s="119" t="s">
        <v>188</v>
      </c>
      <c r="C393" s="120">
        <v>3210</v>
      </c>
      <c r="D393" s="120">
        <v>10</v>
      </c>
      <c r="E393" s="119" t="str">
        <f>IF('FCT Scenarios_Scenarios ESF'!$D$11="","Not Used",'FCT Scenarios_Scenarios ESF'!$D$11)</f>
        <v>Not Used</v>
      </c>
      <c r="F393" s="120">
        <f>General_Information!$F$12</f>
        <v>2025</v>
      </c>
      <c r="G393" s="103"/>
      <c r="H393" s="103"/>
      <c r="I393" s="104"/>
    </row>
    <row r="394" spans="1:9" ht="43.2" x14ac:dyDescent="0.3">
      <c r="A394" s="119" t="s">
        <v>298</v>
      </c>
      <c r="B394" s="119" t="s">
        <v>10</v>
      </c>
      <c r="C394" s="120">
        <v>3300</v>
      </c>
      <c r="D394" s="120">
        <v>10</v>
      </c>
      <c r="E394" s="119" t="str">
        <f>IF('FCT Scenarios_Scenarios ESF'!$D$11="","Not Used",'FCT Scenarios_Scenarios ESF'!$D$11)</f>
        <v>Not Used</v>
      </c>
      <c r="F394" s="120">
        <f>General_Information!$F$12</f>
        <v>2025</v>
      </c>
      <c r="G394" s="103"/>
      <c r="H394" s="103"/>
      <c r="I394" s="104"/>
    </row>
    <row r="395" spans="1:9" ht="28.8" x14ac:dyDescent="0.3">
      <c r="A395" s="121" t="s">
        <v>297</v>
      </c>
      <c r="B395" s="117" t="s">
        <v>189</v>
      </c>
      <c r="C395" s="118">
        <v>3400</v>
      </c>
      <c r="D395" s="118">
        <v>10</v>
      </c>
      <c r="E395" s="117" t="str">
        <f>IF('FCT Scenarios_Scenarios ESF'!$D$11="","Not Used",'FCT Scenarios_Scenarios ESF'!$D$11)</f>
        <v>Not Used</v>
      </c>
      <c r="F395" s="118">
        <f>General_Information!$F$12</f>
        <v>2025</v>
      </c>
      <c r="G395" s="101"/>
      <c r="H395" s="101"/>
      <c r="I395" s="102"/>
    </row>
    <row r="396" spans="1:9" ht="28.8" x14ac:dyDescent="0.3">
      <c r="A396" s="121" t="s">
        <v>297</v>
      </c>
      <c r="B396" s="117" t="s">
        <v>190</v>
      </c>
      <c r="C396" s="118">
        <v>3401</v>
      </c>
      <c r="D396" s="118">
        <v>10</v>
      </c>
      <c r="E396" s="117" t="str">
        <f>IF('FCT Scenarios_Scenarios ESF'!$D$11="","Not Used",'FCT Scenarios_Scenarios ESF'!$D$11)</f>
        <v>Not Used</v>
      </c>
      <c r="F396" s="118">
        <f>General_Information!$F$12</f>
        <v>2025</v>
      </c>
      <c r="G396" s="101"/>
      <c r="H396" s="101"/>
      <c r="I396" s="102"/>
    </row>
    <row r="397" spans="1:9" ht="28.8" x14ac:dyDescent="0.3">
      <c r="A397" s="121" t="s">
        <v>297</v>
      </c>
      <c r="B397" s="117" t="s">
        <v>191</v>
      </c>
      <c r="C397" s="118">
        <v>3402</v>
      </c>
      <c r="D397" s="118">
        <v>10</v>
      </c>
      <c r="E397" s="117" t="str">
        <f>IF('FCT Scenarios_Scenarios ESF'!$D$11="","Not Used",'FCT Scenarios_Scenarios ESF'!$D$11)</f>
        <v>Not Used</v>
      </c>
      <c r="F397" s="118">
        <f>General_Information!$F$12</f>
        <v>2025</v>
      </c>
      <c r="G397" s="101"/>
      <c r="H397" s="101"/>
      <c r="I397" s="102"/>
    </row>
    <row r="398" spans="1:9" ht="28.8" x14ac:dyDescent="0.3">
      <c r="A398" s="121" t="s">
        <v>297</v>
      </c>
      <c r="B398" s="117" t="s">
        <v>192</v>
      </c>
      <c r="C398" s="118">
        <v>3403</v>
      </c>
      <c r="D398" s="118">
        <v>10</v>
      </c>
      <c r="E398" s="117" t="str">
        <f>IF('FCT Scenarios_Scenarios ESF'!$D$11="","Not Used",'FCT Scenarios_Scenarios ESF'!$D$11)</f>
        <v>Not Used</v>
      </c>
      <c r="F398" s="118">
        <f>General_Information!$F$12</f>
        <v>2025</v>
      </c>
      <c r="G398" s="101"/>
      <c r="H398" s="101"/>
      <c r="I398" s="102"/>
    </row>
    <row r="399" spans="1:9" ht="28.8" x14ac:dyDescent="0.3">
      <c r="A399" s="121" t="s">
        <v>297</v>
      </c>
      <c r="B399" s="117" t="s">
        <v>193</v>
      </c>
      <c r="C399" s="118">
        <v>3404</v>
      </c>
      <c r="D399" s="118">
        <v>10</v>
      </c>
      <c r="E399" s="117" t="str">
        <f>IF('FCT Scenarios_Scenarios ESF'!$D$11="","Not Used",'FCT Scenarios_Scenarios ESF'!$D$11)</f>
        <v>Not Used</v>
      </c>
      <c r="F399" s="118">
        <f>General_Information!$F$12</f>
        <v>2025</v>
      </c>
      <c r="G399" s="101"/>
      <c r="H399" s="101"/>
      <c r="I399" s="102"/>
    </row>
    <row r="400" spans="1:9" ht="28.8" x14ac:dyDescent="0.3">
      <c r="A400" s="121" t="s">
        <v>297</v>
      </c>
      <c r="B400" s="117" t="s">
        <v>194</v>
      </c>
      <c r="C400" s="118">
        <v>3405</v>
      </c>
      <c r="D400" s="118">
        <v>10</v>
      </c>
      <c r="E400" s="117" t="str">
        <f>IF('FCT Scenarios_Scenarios ESF'!$D$11="","Not Used",'FCT Scenarios_Scenarios ESF'!$D$11)</f>
        <v>Not Used</v>
      </c>
      <c r="F400" s="118">
        <f>General_Information!$F$12</f>
        <v>2025</v>
      </c>
      <c r="G400" s="101"/>
      <c r="H400" s="101"/>
      <c r="I400" s="102"/>
    </row>
    <row r="401" spans="1:9" ht="28.8" x14ac:dyDescent="0.3">
      <c r="A401" s="121" t="s">
        <v>297</v>
      </c>
      <c r="B401" s="117" t="s">
        <v>195</v>
      </c>
      <c r="C401" s="118">
        <v>3406</v>
      </c>
      <c r="D401" s="118">
        <v>10</v>
      </c>
      <c r="E401" s="117" t="str">
        <f>IF('FCT Scenarios_Scenarios ESF'!$D$11="","Not Used",'FCT Scenarios_Scenarios ESF'!$D$11)</f>
        <v>Not Used</v>
      </c>
      <c r="F401" s="118">
        <f>General_Information!$F$12</f>
        <v>2025</v>
      </c>
      <c r="G401" s="101"/>
      <c r="H401" s="101"/>
      <c r="I401" s="102"/>
    </row>
    <row r="402" spans="1:9" ht="28.8" x14ac:dyDescent="0.3">
      <c r="A402" s="121" t="s">
        <v>297</v>
      </c>
      <c r="B402" s="117" t="s">
        <v>150</v>
      </c>
      <c r="C402" s="118">
        <v>3407</v>
      </c>
      <c r="D402" s="118">
        <v>10</v>
      </c>
      <c r="E402" s="117" t="str">
        <f>IF('FCT Scenarios_Scenarios ESF'!$D$11="","Not Used",'FCT Scenarios_Scenarios ESF'!$D$11)</f>
        <v>Not Used</v>
      </c>
      <c r="F402" s="118">
        <f>General_Information!$F$12</f>
        <v>2025</v>
      </c>
      <c r="G402" s="101"/>
      <c r="H402" s="101"/>
      <c r="I402" s="102"/>
    </row>
    <row r="403" spans="1:9" ht="28.8" x14ac:dyDescent="0.3">
      <c r="A403" s="121" t="s">
        <v>297</v>
      </c>
      <c r="B403" s="117" t="s">
        <v>196</v>
      </c>
      <c r="C403" s="118">
        <v>3408</v>
      </c>
      <c r="D403" s="118">
        <v>10</v>
      </c>
      <c r="E403" s="117" t="str">
        <f>IF('FCT Scenarios_Scenarios ESF'!$D$11="","Not Used",'FCT Scenarios_Scenarios ESF'!$D$11)</f>
        <v>Not Used</v>
      </c>
      <c r="F403" s="118">
        <f>General_Information!$F$12</f>
        <v>2025</v>
      </c>
      <c r="G403" s="101"/>
      <c r="H403" s="101"/>
      <c r="I403" s="102"/>
    </row>
    <row r="404" spans="1:9" ht="28.8" x14ac:dyDescent="0.3">
      <c r="A404" s="122" t="s">
        <v>297</v>
      </c>
      <c r="B404" s="119" t="s">
        <v>197</v>
      </c>
      <c r="C404" s="120">
        <v>3409</v>
      </c>
      <c r="D404" s="120">
        <v>10</v>
      </c>
      <c r="E404" s="119" t="str">
        <f>IF('FCT Scenarios_Scenarios ESF'!$D$11="","Not Used",'FCT Scenarios_Scenarios ESF'!$D$11)</f>
        <v>Not Used</v>
      </c>
      <c r="F404" s="120">
        <f>General_Information!$F$12</f>
        <v>2025</v>
      </c>
      <c r="G404" s="105"/>
      <c r="H404" s="105"/>
      <c r="I404" s="106"/>
    </row>
    <row r="405" spans="1:9" x14ac:dyDescent="0.3">
      <c r="A405" s="117" t="s">
        <v>198</v>
      </c>
      <c r="B405" s="117" t="s">
        <v>210</v>
      </c>
      <c r="C405" s="118">
        <v>3500</v>
      </c>
      <c r="D405" s="118">
        <v>10</v>
      </c>
      <c r="E405" s="117" t="str">
        <f>IF('FCT Scenarios_Scenarios ESF'!$D$11="","Not Used",'FCT Scenarios_Scenarios ESF'!$D$11)</f>
        <v>Not Used</v>
      </c>
      <c r="F405" s="118">
        <f>General_Information!$F$12</f>
        <v>2025</v>
      </c>
      <c r="G405" s="107"/>
      <c r="H405" s="107"/>
      <c r="I405" s="108"/>
    </row>
    <row r="406" spans="1:9" x14ac:dyDescent="0.3">
      <c r="A406" s="117" t="s">
        <v>198</v>
      </c>
      <c r="B406" s="117" t="s">
        <v>211</v>
      </c>
      <c r="C406" s="118">
        <v>3501</v>
      </c>
      <c r="D406" s="118">
        <v>10</v>
      </c>
      <c r="E406" s="117" t="str">
        <f>IF('FCT Scenarios_Scenarios ESF'!$D$11="","Not Used",'FCT Scenarios_Scenarios ESF'!$D$11)</f>
        <v>Not Used</v>
      </c>
      <c r="F406" s="118">
        <f>General_Information!$F$12</f>
        <v>2025</v>
      </c>
      <c r="G406" s="107"/>
      <c r="H406" s="107"/>
      <c r="I406" s="108"/>
    </row>
    <row r="407" spans="1:9" x14ac:dyDescent="0.3">
      <c r="A407" s="117" t="s">
        <v>198</v>
      </c>
      <c r="B407" s="117" t="s">
        <v>212</v>
      </c>
      <c r="C407" s="118">
        <v>3502</v>
      </c>
      <c r="D407" s="118">
        <v>10</v>
      </c>
      <c r="E407" s="117" t="str">
        <f>IF('FCT Scenarios_Scenarios ESF'!$D$11="","Not Used",'FCT Scenarios_Scenarios ESF'!$D$11)</f>
        <v>Not Used</v>
      </c>
      <c r="F407" s="118">
        <f>General_Information!$F$12</f>
        <v>2025</v>
      </c>
      <c r="G407" s="107"/>
      <c r="H407" s="107"/>
      <c r="I407" s="108"/>
    </row>
    <row r="408" spans="1:9" ht="15" thickBot="1" x14ac:dyDescent="0.35">
      <c r="A408" s="123" t="s">
        <v>198</v>
      </c>
      <c r="B408" s="123" t="s">
        <v>213</v>
      </c>
      <c r="C408" s="124">
        <v>3503</v>
      </c>
      <c r="D408" s="124">
        <v>10</v>
      </c>
      <c r="E408" s="123" t="str">
        <f>IF('FCT Scenarios_Scenarios ESF'!$D$11="","Not Used",'FCT Scenarios_Scenarios ESF'!$D$11)</f>
        <v>Not Used</v>
      </c>
      <c r="F408" s="124">
        <f>General_Information!$F$12</f>
        <v>2025</v>
      </c>
      <c r="G408" s="109"/>
      <c r="H408" s="109"/>
      <c r="I408" s="110"/>
    </row>
    <row r="409" spans="1:9" x14ac:dyDescent="0.3">
      <c r="A409" s="115" t="s">
        <v>294</v>
      </c>
      <c r="B409" s="115" t="s">
        <v>169</v>
      </c>
      <c r="C409" s="116">
        <v>3000</v>
      </c>
      <c r="D409" s="116">
        <v>11</v>
      </c>
      <c r="E409" s="115" t="str">
        <f>IF('FCT Scenarios_Scenarios ESF'!$D$12="","Not Used",'FCT Scenarios_Scenarios ESF'!$D$12)</f>
        <v>Not Used</v>
      </c>
      <c r="F409" s="116">
        <f>General_Information!$F$12</f>
        <v>2025</v>
      </c>
      <c r="G409" s="99"/>
      <c r="H409" s="99"/>
      <c r="I409" s="100"/>
    </row>
    <row r="410" spans="1:9" x14ac:dyDescent="0.3">
      <c r="A410" s="117" t="s">
        <v>294</v>
      </c>
      <c r="B410" s="117" t="s">
        <v>170</v>
      </c>
      <c r="C410" s="118">
        <v>3001</v>
      </c>
      <c r="D410" s="118">
        <v>11</v>
      </c>
      <c r="E410" s="117" t="str">
        <f>IF('FCT Scenarios_Scenarios ESF'!$D$12="","Not Used",'FCT Scenarios_Scenarios ESF'!$D$12)</f>
        <v>Not Used</v>
      </c>
      <c r="F410" s="118">
        <f>General_Information!$F$12</f>
        <v>2025</v>
      </c>
      <c r="G410" s="101"/>
      <c r="H410" s="101"/>
      <c r="I410" s="102"/>
    </row>
    <row r="411" spans="1:9" x14ac:dyDescent="0.3">
      <c r="A411" s="117" t="s">
        <v>294</v>
      </c>
      <c r="B411" s="117" t="s">
        <v>171</v>
      </c>
      <c r="C411" s="118">
        <v>3002</v>
      </c>
      <c r="D411" s="118">
        <v>11</v>
      </c>
      <c r="E411" s="117" t="str">
        <f>IF('FCT Scenarios_Scenarios ESF'!$D$12="","Not Used",'FCT Scenarios_Scenarios ESF'!$D$12)</f>
        <v>Not Used</v>
      </c>
      <c r="F411" s="118">
        <f>General_Information!$F$12</f>
        <v>2025</v>
      </c>
      <c r="G411" s="101"/>
      <c r="H411" s="101"/>
      <c r="I411" s="102"/>
    </row>
    <row r="412" spans="1:9" x14ac:dyDescent="0.3">
      <c r="A412" s="117" t="s">
        <v>294</v>
      </c>
      <c r="B412" s="117" t="s">
        <v>172</v>
      </c>
      <c r="C412" s="118">
        <v>3003</v>
      </c>
      <c r="D412" s="118">
        <v>11</v>
      </c>
      <c r="E412" s="117" t="str">
        <f>IF('FCT Scenarios_Scenarios ESF'!$D$12="","Not Used",'FCT Scenarios_Scenarios ESF'!$D$12)</f>
        <v>Not Used</v>
      </c>
      <c r="F412" s="118">
        <f>General_Information!$F$12</f>
        <v>2025</v>
      </c>
      <c r="G412" s="101"/>
      <c r="H412" s="101"/>
      <c r="I412" s="102"/>
    </row>
    <row r="413" spans="1:9" x14ac:dyDescent="0.3">
      <c r="A413" s="117" t="s">
        <v>294</v>
      </c>
      <c r="B413" s="117" t="s">
        <v>9</v>
      </c>
      <c r="C413" s="118">
        <v>3004</v>
      </c>
      <c r="D413" s="118">
        <v>11</v>
      </c>
      <c r="E413" s="117" t="str">
        <f>IF('FCT Scenarios_Scenarios ESF'!$D$12="","Not Used",'FCT Scenarios_Scenarios ESF'!$D$12)</f>
        <v>Not Used</v>
      </c>
      <c r="F413" s="118">
        <f>General_Information!$F$12</f>
        <v>2025</v>
      </c>
      <c r="G413" s="101"/>
      <c r="H413" s="101"/>
      <c r="I413" s="102"/>
    </row>
    <row r="414" spans="1:9" x14ac:dyDescent="0.3">
      <c r="A414" s="119" t="s">
        <v>294</v>
      </c>
      <c r="B414" s="119" t="s">
        <v>3</v>
      </c>
      <c r="C414" s="120">
        <v>3005</v>
      </c>
      <c r="D414" s="120">
        <v>11</v>
      </c>
      <c r="E414" s="119" t="str">
        <f>IF('FCT Scenarios_Scenarios ESF'!$D$12="","Not Used",'FCT Scenarios_Scenarios ESF'!$D$12)</f>
        <v>Not Used</v>
      </c>
      <c r="F414" s="120">
        <f>General_Information!$F$12</f>
        <v>2025</v>
      </c>
      <c r="G414" s="103"/>
      <c r="H414" s="103"/>
      <c r="I414" s="104"/>
    </row>
    <row r="415" spans="1:9" x14ac:dyDescent="0.3">
      <c r="A415" s="117" t="s">
        <v>295</v>
      </c>
      <c r="B415" s="117" t="s">
        <v>173</v>
      </c>
      <c r="C415" s="118">
        <v>3100</v>
      </c>
      <c r="D415" s="118">
        <v>11</v>
      </c>
      <c r="E415" s="117" t="str">
        <f>IF('FCT Scenarios_Scenarios ESF'!$D$12="","Not Used",'FCT Scenarios_Scenarios ESF'!$D$12)</f>
        <v>Not Used</v>
      </c>
      <c r="F415" s="118">
        <f>General_Information!$F$12</f>
        <v>2025</v>
      </c>
      <c r="G415" s="101"/>
      <c r="H415" s="101"/>
      <c r="I415" s="102"/>
    </row>
    <row r="416" spans="1:9" x14ac:dyDescent="0.3">
      <c r="A416" s="117" t="s">
        <v>295</v>
      </c>
      <c r="B416" s="117" t="s">
        <v>174</v>
      </c>
      <c r="C416" s="118">
        <v>3101</v>
      </c>
      <c r="D416" s="118">
        <v>11</v>
      </c>
      <c r="E416" s="117" t="str">
        <f>IF('FCT Scenarios_Scenarios ESF'!$D$12="","Not Used",'FCT Scenarios_Scenarios ESF'!$D$12)</f>
        <v>Not Used</v>
      </c>
      <c r="F416" s="118">
        <f>General_Information!$F$12</f>
        <v>2025</v>
      </c>
      <c r="G416" s="101"/>
      <c r="H416" s="101"/>
      <c r="I416" s="102"/>
    </row>
    <row r="417" spans="1:9" x14ac:dyDescent="0.3">
      <c r="A417" s="117" t="s">
        <v>295</v>
      </c>
      <c r="B417" s="117" t="s">
        <v>175</v>
      </c>
      <c r="C417" s="118">
        <v>3102</v>
      </c>
      <c r="D417" s="118">
        <v>11</v>
      </c>
      <c r="E417" s="117" t="str">
        <f>IF('FCT Scenarios_Scenarios ESF'!$D$12="","Not Used",'FCT Scenarios_Scenarios ESF'!$D$12)</f>
        <v>Not Used</v>
      </c>
      <c r="F417" s="118">
        <f>General_Information!$F$12</f>
        <v>2025</v>
      </c>
      <c r="G417" s="101"/>
      <c r="H417" s="101"/>
      <c r="I417" s="102"/>
    </row>
    <row r="418" spans="1:9" x14ac:dyDescent="0.3">
      <c r="A418" s="117" t="s">
        <v>295</v>
      </c>
      <c r="B418" s="117" t="s">
        <v>176</v>
      </c>
      <c r="C418" s="118">
        <v>3103</v>
      </c>
      <c r="D418" s="118">
        <v>11</v>
      </c>
      <c r="E418" s="117" t="str">
        <f>IF('FCT Scenarios_Scenarios ESF'!$D$12="","Not Used",'FCT Scenarios_Scenarios ESF'!$D$12)</f>
        <v>Not Used</v>
      </c>
      <c r="F418" s="118">
        <f>General_Information!$F$12</f>
        <v>2025</v>
      </c>
      <c r="G418" s="101"/>
      <c r="H418" s="101"/>
      <c r="I418" s="102"/>
    </row>
    <row r="419" spans="1:9" x14ac:dyDescent="0.3">
      <c r="A419" s="119" t="s">
        <v>295</v>
      </c>
      <c r="B419" s="119" t="s">
        <v>177</v>
      </c>
      <c r="C419" s="120">
        <v>3104</v>
      </c>
      <c r="D419" s="120">
        <v>11</v>
      </c>
      <c r="E419" s="119" t="str">
        <f>IF('FCT Scenarios_Scenarios ESF'!$D$12="","Not Used",'FCT Scenarios_Scenarios ESF'!$D$12)</f>
        <v>Not Used</v>
      </c>
      <c r="F419" s="120">
        <f>General_Information!$F$12</f>
        <v>2025</v>
      </c>
      <c r="G419" s="103"/>
      <c r="H419" s="103"/>
      <c r="I419" s="104"/>
    </row>
    <row r="420" spans="1:9" x14ac:dyDescent="0.3">
      <c r="A420" s="117" t="s">
        <v>296</v>
      </c>
      <c r="B420" s="117" t="s">
        <v>178</v>
      </c>
      <c r="C420" s="118">
        <v>3200</v>
      </c>
      <c r="D420" s="118">
        <v>11</v>
      </c>
      <c r="E420" s="117" t="str">
        <f>IF('FCT Scenarios_Scenarios ESF'!$D$12="","Not Used",'FCT Scenarios_Scenarios ESF'!$D$12)</f>
        <v>Not Used</v>
      </c>
      <c r="F420" s="118">
        <f>General_Information!$F$12</f>
        <v>2025</v>
      </c>
      <c r="G420" s="101"/>
      <c r="H420" s="101"/>
      <c r="I420" s="102"/>
    </row>
    <row r="421" spans="1:9" x14ac:dyDescent="0.3">
      <c r="A421" s="117" t="s">
        <v>296</v>
      </c>
      <c r="B421" s="117" t="s">
        <v>179</v>
      </c>
      <c r="C421" s="118">
        <v>3201</v>
      </c>
      <c r="D421" s="118">
        <v>11</v>
      </c>
      <c r="E421" s="117" t="str">
        <f>IF('FCT Scenarios_Scenarios ESF'!$D$12="","Not Used",'FCT Scenarios_Scenarios ESF'!$D$12)</f>
        <v>Not Used</v>
      </c>
      <c r="F421" s="118">
        <f>General_Information!$F$12</f>
        <v>2025</v>
      </c>
      <c r="G421" s="101"/>
      <c r="H421" s="101"/>
      <c r="I421" s="102"/>
    </row>
    <row r="422" spans="1:9" x14ac:dyDescent="0.3">
      <c r="A422" s="117" t="s">
        <v>296</v>
      </c>
      <c r="B422" s="117" t="s">
        <v>180</v>
      </c>
      <c r="C422" s="118">
        <v>3202</v>
      </c>
      <c r="D422" s="118">
        <v>11</v>
      </c>
      <c r="E422" s="117" t="str">
        <f>IF('FCT Scenarios_Scenarios ESF'!$D$12="","Not Used",'FCT Scenarios_Scenarios ESF'!$D$12)</f>
        <v>Not Used</v>
      </c>
      <c r="F422" s="118">
        <f>General_Information!$F$12</f>
        <v>2025</v>
      </c>
      <c r="G422" s="101"/>
      <c r="H422" s="101"/>
      <c r="I422" s="102"/>
    </row>
    <row r="423" spans="1:9" x14ac:dyDescent="0.3">
      <c r="A423" s="117" t="s">
        <v>296</v>
      </c>
      <c r="B423" s="117" t="s">
        <v>181</v>
      </c>
      <c r="C423" s="118">
        <v>3203</v>
      </c>
      <c r="D423" s="118">
        <v>11</v>
      </c>
      <c r="E423" s="117" t="str">
        <f>IF('FCT Scenarios_Scenarios ESF'!$D$12="","Not Used",'FCT Scenarios_Scenarios ESF'!$D$12)</f>
        <v>Not Used</v>
      </c>
      <c r="F423" s="118">
        <f>General_Information!$F$12</f>
        <v>2025</v>
      </c>
      <c r="G423" s="101"/>
      <c r="H423" s="101"/>
      <c r="I423" s="102"/>
    </row>
    <row r="424" spans="1:9" x14ac:dyDescent="0.3">
      <c r="A424" s="117" t="s">
        <v>296</v>
      </c>
      <c r="B424" s="117" t="s">
        <v>182</v>
      </c>
      <c r="C424" s="118">
        <v>3204</v>
      </c>
      <c r="D424" s="118">
        <v>11</v>
      </c>
      <c r="E424" s="117" t="str">
        <f>IF('FCT Scenarios_Scenarios ESF'!$D$12="","Not Used",'FCT Scenarios_Scenarios ESF'!$D$12)</f>
        <v>Not Used</v>
      </c>
      <c r="F424" s="118">
        <f>General_Information!$F$12</f>
        <v>2025</v>
      </c>
      <c r="G424" s="101"/>
      <c r="H424" s="101"/>
      <c r="I424" s="102"/>
    </row>
    <row r="425" spans="1:9" x14ac:dyDescent="0.3">
      <c r="A425" s="117" t="s">
        <v>296</v>
      </c>
      <c r="B425" s="117" t="s">
        <v>183</v>
      </c>
      <c r="C425" s="118">
        <v>3205</v>
      </c>
      <c r="D425" s="118">
        <v>11</v>
      </c>
      <c r="E425" s="117" t="str">
        <f>IF('FCT Scenarios_Scenarios ESF'!$D$12="","Not Used",'FCT Scenarios_Scenarios ESF'!$D$12)</f>
        <v>Not Used</v>
      </c>
      <c r="F425" s="118">
        <f>General_Information!$F$12</f>
        <v>2025</v>
      </c>
      <c r="G425" s="101"/>
      <c r="H425" s="101"/>
      <c r="I425" s="102"/>
    </row>
    <row r="426" spans="1:9" x14ac:dyDescent="0.3">
      <c r="A426" s="117" t="s">
        <v>296</v>
      </c>
      <c r="B426" s="117" t="s">
        <v>184</v>
      </c>
      <c r="C426" s="118">
        <v>3206</v>
      </c>
      <c r="D426" s="118">
        <v>11</v>
      </c>
      <c r="E426" s="117" t="str">
        <f>IF('FCT Scenarios_Scenarios ESF'!$D$12="","Not Used",'FCT Scenarios_Scenarios ESF'!$D$12)</f>
        <v>Not Used</v>
      </c>
      <c r="F426" s="118">
        <f>General_Information!$F$12</f>
        <v>2025</v>
      </c>
      <c r="G426" s="101"/>
      <c r="H426" s="101"/>
      <c r="I426" s="102"/>
    </row>
    <row r="427" spans="1:9" x14ac:dyDescent="0.3">
      <c r="A427" s="117" t="s">
        <v>296</v>
      </c>
      <c r="B427" s="117" t="s">
        <v>185</v>
      </c>
      <c r="C427" s="118">
        <v>3207</v>
      </c>
      <c r="D427" s="118">
        <v>11</v>
      </c>
      <c r="E427" s="117" t="str">
        <f>IF('FCT Scenarios_Scenarios ESF'!$D$12="","Not Used",'FCT Scenarios_Scenarios ESF'!$D$12)</f>
        <v>Not Used</v>
      </c>
      <c r="F427" s="118">
        <f>General_Information!$F$12</f>
        <v>2025</v>
      </c>
      <c r="G427" s="101"/>
      <c r="H427" s="101"/>
      <c r="I427" s="102"/>
    </row>
    <row r="428" spans="1:9" x14ac:dyDescent="0.3">
      <c r="A428" s="117" t="s">
        <v>296</v>
      </c>
      <c r="B428" s="117" t="s">
        <v>186</v>
      </c>
      <c r="C428" s="118">
        <v>3208</v>
      </c>
      <c r="D428" s="118">
        <v>11</v>
      </c>
      <c r="E428" s="117" t="str">
        <f>IF('FCT Scenarios_Scenarios ESF'!$D$12="","Not Used",'FCT Scenarios_Scenarios ESF'!$D$12)</f>
        <v>Not Used</v>
      </c>
      <c r="F428" s="118">
        <f>General_Information!$F$12</f>
        <v>2025</v>
      </c>
      <c r="G428" s="101"/>
      <c r="H428" s="101"/>
      <c r="I428" s="102"/>
    </row>
    <row r="429" spans="1:9" x14ac:dyDescent="0.3">
      <c r="A429" s="117" t="s">
        <v>296</v>
      </c>
      <c r="B429" s="117" t="s">
        <v>187</v>
      </c>
      <c r="C429" s="118">
        <v>3209</v>
      </c>
      <c r="D429" s="118">
        <v>11</v>
      </c>
      <c r="E429" s="117" t="str">
        <f>IF('FCT Scenarios_Scenarios ESF'!$D$12="","Not Used",'FCT Scenarios_Scenarios ESF'!$D$12)</f>
        <v>Not Used</v>
      </c>
      <c r="F429" s="118">
        <f>General_Information!$F$12</f>
        <v>2025</v>
      </c>
      <c r="G429" s="101"/>
      <c r="H429" s="101"/>
      <c r="I429" s="102"/>
    </row>
    <row r="430" spans="1:9" x14ac:dyDescent="0.3">
      <c r="A430" s="119" t="s">
        <v>296</v>
      </c>
      <c r="B430" s="119" t="s">
        <v>188</v>
      </c>
      <c r="C430" s="120">
        <v>3210</v>
      </c>
      <c r="D430" s="120">
        <v>11</v>
      </c>
      <c r="E430" s="119" t="str">
        <f>IF('FCT Scenarios_Scenarios ESF'!$D$12="","Not Used",'FCT Scenarios_Scenarios ESF'!$D$12)</f>
        <v>Not Used</v>
      </c>
      <c r="F430" s="120">
        <f>General_Information!$F$12</f>
        <v>2025</v>
      </c>
      <c r="G430" s="103"/>
      <c r="H430" s="103"/>
      <c r="I430" s="104"/>
    </row>
    <row r="431" spans="1:9" ht="43.2" x14ac:dyDescent="0.3">
      <c r="A431" s="119" t="s">
        <v>298</v>
      </c>
      <c r="B431" s="119" t="s">
        <v>10</v>
      </c>
      <c r="C431" s="120">
        <v>3300</v>
      </c>
      <c r="D431" s="120">
        <v>11</v>
      </c>
      <c r="E431" s="119" t="str">
        <f>IF('FCT Scenarios_Scenarios ESF'!$D$12="","Not Used",'FCT Scenarios_Scenarios ESF'!$D$12)</f>
        <v>Not Used</v>
      </c>
      <c r="F431" s="120">
        <f>General_Information!$F$12</f>
        <v>2025</v>
      </c>
      <c r="G431" s="103"/>
      <c r="H431" s="103"/>
      <c r="I431" s="104"/>
    </row>
    <row r="432" spans="1:9" ht="28.8" x14ac:dyDescent="0.3">
      <c r="A432" s="121" t="s">
        <v>297</v>
      </c>
      <c r="B432" s="117" t="s">
        <v>189</v>
      </c>
      <c r="C432" s="118">
        <v>3400</v>
      </c>
      <c r="D432" s="118">
        <v>11</v>
      </c>
      <c r="E432" s="117" t="str">
        <f>IF('FCT Scenarios_Scenarios ESF'!$D$12="","Not Used",'FCT Scenarios_Scenarios ESF'!$D$12)</f>
        <v>Not Used</v>
      </c>
      <c r="F432" s="118">
        <f>General_Information!$F$12</f>
        <v>2025</v>
      </c>
      <c r="G432" s="101"/>
      <c r="H432" s="101"/>
      <c r="I432" s="102"/>
    </row>
    <row r="433" spans="1:9" ht="28.8" x14ac:dyDescent="0.3">
      <c r="A433" s="121" t="s">
        <v>297</v>
      </c>
      <c r="B433" s="117" t="s">
        <v>190</v>
      </c>
      <c r="C433" s="118">
        <v>3401</v>
      </c>
      <c r="D433" s="118">
        <v>11</v>
      </c>
      <c r="E433" s="117" t="str">
        <f>IF('FCT Scenarios_Scenarios ESF'!$D$12="","Not Used",'FCT Scenarios_Scenarios ESF'!$D$12)</f>
        <v>Not Used</v>
      </c>
      <c r="F433" s="118">
        <f>General_Information!$F$12</f>
        <v>2025</v>
      </c>
      <c r="G433" s="101"/>
      <c r="H433" s="101"/>
      <c r="I433" s="102"/>
    </row>
    <row r="434" spans="1:9" ht="28.8" x14ac:dyDescent="0.3">
      <c r="A434" s="121" t="s">
        <v>297</v>
      </c>
      <c r="B434" s="117" t="s">
        <v>191</v>
      </c>
      <c r="C434" s="118">
        <v>3402</v>
      </c>
      <c r="D434" s="118">
        <v>11</v>
      </c>
      <c r="E434" s="117" t="str">
        <f>IF('FCT Scenarios_Scenarios ESF'!$D$12="","Not Used",'FCT Scenarios_Scenarios ESF'!$D$12)</f>
        <v>Not Used</v>
      </c>
      <c r="F434" s="118">
        <f>General_Information!$F$12</f>
        <v>2025</v>
      </c>
      <c r="G434" s="101"/>
      <c r="H434" s="101"/>
      <c r="I434" s="102"/>
    </row>
    <row r="435" spans="1:9" ht="28.8" x14ac:dyDescent="0.3">
      <c r="A435" s="121" t="s">
        <v>297</v>
      </c>
      <c r="B435" s="117" t="s">
        <v>192</v>
      </c>
      <c r="C435" s="118">
        <v>3403</v>
      </c>
      <c r="D435" s="118">
        <v>11</v>
      </c>
      <c r="E435" s="117" t="str">
        <f>IF('FCT Scenarios_Scenarios ESF'!$D$12="","Not Used",'FCT Scenarios_Scenarios ESF'!$D$12)</f>
        <v>Not Used</v>
      </c>
      <c r="F435" s="118">
        <f>General_Information!$F$12</f>
        <v>2025</v>
      </c>
      <c r="G435" s="101"/>
      <c r="H435" s="101"/>
      <c r="I435" s="102"/>
    </row>
    <row r="436" spans="1:9" ht="28.8" x14ac:dyDescent="0.3">
      <c r="A436" s="121" t="s">
        <v>297</v>
      </c>
      <c r="B436" s="117" t="s">
        <v>193</v>
      </c>
      <c r="C436" s="118">
        <v>3404</v>
      </c>
      <c r="D436" s="118">
        <v>11</v>
      </c>
      <c r="E436" s="117" t="str">
        <f>IF('FCT Scenarios_Scenarios ESF'!$D$12="","Not Used",'FCT Scenarios_Scenarios ESF'!$D$12)</f>
        <v>Not Used</v>
      </c>
      <c r="F436" s="118">
        <f>General_Information!$F$12</f>
        <v>2025</v>
      </c>
      <c r="G436" s="101"/>
      <c r="H436" s="101"/>
      <c r="I436" s="102"/>
    </row>
    <row r="437" spans="1:9" ht="28.8" x14ac:dyDescent="0.3">
      <c r="A437" s="121" t="s">
        <v>297</v>
      </c>
      <c r="B437" s="117" t="s">
        <v>194</v>
      </c>
      <c r="C437" s="118">
        <v>3405</v>
      </c>
      <c r="D437" s="118">
        <v>11</v>
      </c>
      <c r="E437" s="117" t="str">
        <f>IF('FCT Scenarios_Scenarios ESF'!$D$12="","Not Used",'FCT Scenarios_Scenarios ESF'!$D$12)</f>
        <v>Not Used</v>
      </c>
      <c r="F437" s="118">
        <f>General_Information!$F$12</f>
        <v>2025</v>
      </c>
      <c r="G437" s="101"/>
      <c r="H437" s="101"/>
      <c r="I437" s="102"/>
    </row>
    <row r="438" spans="1:9" ht="28.8" x14ac:dyDescent="0.3">
      <c r="A438" s="121" t="s">
        <v>297</v>
      </c>
      <c r="B438" s="117" t="s">
        <v>195</v>
      </c>
      <c r="C438" s="118">
        <v>3406</v>
      </c>
      <c r="D438" s="118">
        <v>11</v>
      </c>
      <c r="E438" s="117" t="str">
        <f>IF('FCT Scenarios_Scenarios ESF'!$D$12="","Not Used",'FCT Scenarios_Scenarios ESF'!$D$12)</f>
        <v>Not Used</v>
      </c>
      <c r="F438" s="118">
        <f>General_Information!$F$12</f>
        <v>2025</v>
      </c>
      <c r="G438" s="101"/>
      <c r="H438" s="101"/>
      <c r="I438" s="102"/>
    </row>
    <row r="439" spans="1:9" ht="28.8" x14ac:dyDescent="0.3">
      <c r="A439" s="121" t="s">
        <v>297</v>
      </c>
      <c r="B439" s="117" t="s">
        <v>150</v>
      </c>
      <c r="C439" s="118">
        <v>3407</v>
      </c>
      <c r="D439" s="118">
        <v>11</v>
      </c>
      <c r="E439" s="117" t="str">
        <f>IF('FCT Scenarios_Scenarios ESF'!$D$12="","Not Used",'FCT Scenarios_Scenarios ESF'!$D$12)</f>
        <v>Not Used</v>
      </c>
      <c r="F439" s="118">
        <f>General_Information!$F$12</f>
        <v>2025</v>
      </c>
      <c r="G439" s="101"/>
      <c r="H439" s="101"/>
      <c r="I439" s="102"/>
    </row>
    <row r="440" spans="1:9" ht="28.8" x14ac:dyDescent="0.3">
      <c r="A440" s="121" t="s">
        <v>297</v>
      </c>
      <c r="B440" s="117" t="s">
        <v>196</v>
      </c>
      <c r="C440" s="118">
        <v>3408</v>
      </c>
      <c r="D440" s="118">
        <v>11</v>
      </c>
      <c r="E440" s="117" t="str">
        <f>IF('FCT Scenarios_Scenarios ESF'!$D$12="","Not Used",'FCT Scenarios_Scenarios ESF'!$D$12)</f>
        <v>Not Used</v>
      </c>
      <c r="F440" s="118">
        <f>General_Information!$F$12</f>
        <v>2025</v>
      </c>
      <c r="G440" s="101"/>
      <c r="H440" s="101"/>
      <c r="I440" s="102"/>
    </row>
    <row r="441" spans="1:9" ht="28.8" x14ac:dyDescent="0.3">
      <c r="A441" s="122" t="s">
        <v>297</v>
      </c>
      <c r="B441" s="119" t="s">
        <v>197</v>
      </c>
      <c r="C441" s="120">
        <v>3409</v>
      </c>
      <c r="D441" s="120">
        <v>11</v>
      </c>
      <c r="E441" s="119" t="str">
        <f>IF('FCT Scenarios_Scenarios ESF'!$D$12="","Not Used",'FCT Scenarios_Scenarios ESF'!$D$12)</f>
        <v>Not Used</v>
      </c>
      <c r="F441" s="120">
        <f>General_Information!$F$12</f>
        <v>2025</v>
      </c>
      <c r="G441" s="105"/>
      <c r="H441" s="105"/>
      <c r="I441" s="106"/>
    </row>
    <row r="442" spans="1:9" x14ac:dyDescent="0.3">
      <c r="A442" s="117" t="s">
        <v>198</v>
      </c>
      <c r="B442" s="117" t="s">
        <v>210</v>
      </c>
      <c r="C442" s="118">
        <v>3500</v>
      </c>
      <c r="D442" s="118">
        <v>11</v>
      </c>
      <c r="E442" s="117" t="str">
        <f>IF('FCT Scenarios_Scenarios ESF'!$D$12="","Not Used",'FCT Scenarios_Scenarios ESF'!$D$12)</f>
        <v>Not Used</v>
      </c>
      <c r="F442" s="118">
        <f>General_Information!$F$12</f>
        <v>2025</v>
      </c>
      <c r="G442" s="107"/>
      <c r="H442" s="107"/>
      <c r="I442" s="108"/>
    </row>
    <row r="443" spans="1:9" x14ac:dyDescent="0.3">
      <c r="A443" s="117" t="s">
        <v>198</v>
      </c>
      <c r="B443" s="117" t="s">
        <v>211</v>
      </c>
      <c r="C443" s="118">
        <v>3501</v>
      </c>
      <c r="D443" s="118">
        <v>11</v>
      </c>
      <c r="E443" s="117" t="str">
        <f>IF('FCT Scenarios_Scenarios ESF'!$D$12="","Not Used",'FCT Scenarios_Scenarios ESF'!$D$12)</f>
        <v>Not Used</v>
      </c>
      <c r="F443" s="118">
        <f>General_Information!$F$12</f>
        <v>2025</v>
      </c>
      <c r="G443" s="107"/>
      <c r="H443" s="107"/>
      <c r="I443" s="108"/>
    </row>
    <row r="444" spans="1:9" x14ac:dyDescent="0.3">
      <c r="A444" s="117" t="s">
        <v>198</v>
      </c>
      <c r="B444" s="117" t="s">
        <v>212</v>
      </c>
      <c r="C444" s="118">
        <v>3502</v>
      </c>
      <c r="D444" s="118">
        <v>11</v>
      </c>
      <c r="E444" s="117" t="str">
        <f>IF('FCT Scenarios_Scenarios ESF'!$D$12="","Not Used",'FCT Scenarios_Scenarios ESF'!$D$12)</f>
        <v>Not Used</v>
      </c>
      <c r="F444" s="118">
        <f>General_Information!$F$12</f>
        <v>2025</v>
      </c>
      <c r="G444" s="107"/>
      <c r="H444" s="107"/>
      <c r="I444" s="108"/>
    </row>
    <row r="445" spans="1:9" ht="15" thickBot="1" x14ac:dyDescent="0.35">
      <c r="A445" s="123" t="s">
        <v>198</v>
      </c>
      <c r="B445" s="123" t="s">
        <v>213</v>
      </c>
      <c r="C445" s="124">
        <v>3503</v>
      </c>
      <c r="D445" s="124">
        <v>11</v>
      </c>
      <c r="E445" s="123" t="str">
        <f>IF('FCT Scenarios_Scenarios ESF'!$D$12="","Not Used",'FCT Scenarios_Scenarios ESF'!$D$12)</f>
        <v>Not Used</v>
      </c>
      <c r="F445" s="124">
        <f>General_Information!$F$12</f>
        <v>2025</v>
      </c>
      <c r="G445" s="109"/>
      <c r="H445" s="109"/>
      <c r="I445" s="110"/>
    </row>
    <row r="446" spans="1:9" x14ac:dyDescent="0.3">
      <c r="A446" s="115" t="s">
        <v>294</v>
      </c>
      <c r="B446" s="115" t="s">
        <v>169</v>
      </c>
      <c r="C446" s="116">
        <v>3000</v>
      </c>
      <c r="D446" s="116">
        <v>12</v>
      </c>
      <c r="E446" s="115" t="str">
        <f>IF('FCT Scenarios_Scenarios ESF'!$D$13="","Not Used",'FCT Scenarios_Scenarios ESF'!$D$13)</f>
        <v>Not Used</v>
      </c>
      <c r="F446" s="116">
        <f>General_Information!$F$12</f>
        <v>2025</v>
      </c>
      <c r="G446" s="99"/>
      <c r="H446" s="99"/>
      <c r="I446" s="100"/>
    </row>
    <row r="447" spans="1:9" x14ac:dyDescent="0.3">
      <c r="A447" s="117" t="s">
        <v>294</v>
      </c>
      <c r="B447" s="117" t="s">
        <v>170</v>
      </c>
      <c r="C447" s="118">
        <v>3001</v>
      </c>
      <c r="D447" s="118">
        <v>12</v>
      </c>
      <c r="E447" s="117" t="str">
        <f>IF('FCT Scenarios_Scenarios ESF'!$D$13="","Not Used",'FCT Scenarios_Scenarios ESF'!$D$13)</f>
        <v>Not Used</v>
      </c>
      <c r="F447" s="118">
        <f>General_Information!$F$12</f>
        <v>2025</v>
      </c>
      <c r="G447" s="101"/>
      <c r="H447" s="101"/>
      <c r="I447" s="102"/>
    </row>
    <row r="448" spans="1:9" x14ac:dyDescent="0.3">
      <c r="A448" s="117" t="s">
        <v>294</v>
      </c>
      <c r="B448" s="117" t="s">
        <v>171</v>
      </c>
      <c r="C448" s="118">
        <v>3002</v>
      </c>
      <c r="D448" s="118">
        <v>12</v>
      </c>
      <c r="E448" s="117" t="str">
        <f>IF('FCT Scenarios_Scenarios ESF'!$D$13="","Not Used",'FCT Scenarios_Scenarios ESF'!$D$13)</f>
        <v>Not Used</v>
      </c>
      <c r="F448" s="118">
        <f>General_Information!$F$12</f>
        <v>2025</v>
      </c>
      <c r="G448" s="101"/>
      <c r="H448" s="101"/>
      <c r="I448" s="102"/>
    </row>
    <row r="449" spans="1:9" x14ac:dyDescent="0.3">
      <c r="A449" s="117" t="s">
        <v>294</v>
      </c>
      <c r="B449" s="117" t="s">
        <v>172</v>
      </c>
      <c r="C449" s="118">
        <v>3003</v>
      </c>
      <c r="D449" s="118">
        <v>12</v>
      </c>
      <c r="E449" s="117" t="str">
        <f>IF('FCT Scenarios_Scenarios ESF'!$D$13="","Not Used",'FCT Scenarios_Scenarios ESF'!$D$13)</f>
        <v>Not Used</v>
      </c>
      <c r="F449" s="118">
        <f>General_Information!$F$12</f>
        <v>2025</v>
      </c>
      <c r="G449" s="101"/>
      <c r="H449" s="101"/>
      <c r="I449" s="102"/>
    </row>
    <row r="450" spans="1:9" x14ac:dyDescent="0.3">
      <c r="A450" s="117" t="s">
        <v>294</v>
      </c>
      <c r="B450" s="117" t="s">
        <v>9</v>
      </c>
      <c r="C450" s="118">
        <v>3004</v>
      </c>
      <c r="D450" s="118">
        <v>12</v>
      </c>
      <c r="E450" s="117" t="str">
        <f>IF('FCT Scenarios_Scenarios ESF'!$D$13="","Not Used",'FCT Scenarios_Scenarios ESF'!$D$13)</f>
        <v>Not Used</v>
      </c>
      <c r="F450" s="118">
        <f>General_Information!$F$12</f>
        <v>2025</v>
      </c>
      <c r="G450" s="101"/>
      <c r="H450" s="101"/>
      <c r="I450" s="102"/>
    </row>
    <row r="451" spans="1:9" x14ac:dyDescent="0.3">
      <c r="A451" s="119" t="s">
        <v>294</v>
      </c>
      <c r="B451" s="119" t="s">
        <v>3</v>
      </c>
      <c r="C451" s="120">
        <v>3005</v>
      </c>
      <c r="D451" s="120">
        <v>12</v>
      </c>
      <c r="E451" s="119" t="str">
        <f>IF('FCT Scenarios_Scenarios ESF'!$D$13="","Not Used",'FCT Scenarios_Scenarios ESF'!$D$13)</f>
        <v>Not Used</v>
      </c>
      <c r="F451" s="120">
        <f>General_Information!$F$12</f>
        <v>2025</v>
      </c>
      <c r="G451" s="103"/>
      <c r="H451" s="103"/>
      <c r="I451" s="104"/>
    </row>
    <row r="452" spans="1:9" x14ac:dyDescent="0.3">
      <c r="A452" s="117" t="s">
        <v>295</v>
      </c>
      <c r="B452" s="117" t="s">
        <v>173</v>
      </c>
      <c r="C452" s="118">
        <v>3100</v>
      </c>
      <c r="D452" s="118">
        <v>12</v>
      </c>
      <c r="E452" s="117" t="str">
        <f>IF('FCT Scenarios_Scenarios ESF'!$D$13="","Not Used",'FCT Scenarios_Scenarios ESF'!$D$13)</f>
        <v>Not Used</v>
      </c>
      <c r="F452" s="118">
        <f>General_Information!$F$12</f>
        <v>2025</v>
      </c>
      <c r="G452" s="101"/>
      <c r="H452" s="101"/>
      <c r="I452" s="102"/>
    </row>
    <row r="453" spans="1:9" x14ac:dyDescent="0.3">
      <c r="A453" s="117" t="s">
        <v>295</v>
      </c>
      <c r="B453" s="117" t="s">
        <v>174</v>
      </c>
      <c r="C453" s="118">
        <v>3101</v>
      </c>
      <c r="D453" s="118">
        <v>12</v>
      </c>
      <c r="E453" s="117" t="str">
        <f>IF('FCT Scenarios_Scenarios ESF'!$D$13="","Not Used",'FCT Scenarios_Scenarios ESF'!$D$13)</f>
        <v>Not Used</v>
      </c>
      <c r="F453" s="118">
        <f>General_Information!$F$12</f>
        <v>2025</v>
      </c>
      <c r="G453" s="101"/>
      <c r="H453" s="101"/>
      <c r="I453" s="102"/>
    </row>
    <row r="454" spans="1:9" x14ac:dyDescent="0.3">
      <c r="A454" s="117" t="s">
        <v>295</v>
      </c>
      <c r="B454" s="117" t="s">
        <v>175</v>
      </c>
      <c r="C454" s="118">
        <v>3102</v>
      </c>
      <c r="D454" s="118">
        <v>12</v>
      </c>
      <c r="E454" s="117" t="str">
        <f>IF('FCT Scenarios_Scenarios ESF'!$D$13="","Not Used",'FCT Scenarios_Scenarios ESF'!$D$13)</f>
        <v>Not Used</v>
      </c>
      <c r="F454" s="118">
        <f>General_Information!$F$12</f>
        <v>2025</v>
      </c>
      <c r="G454" s="101"/>
      <c r="H454" s="101"/>
      <c r="I454" s="102"/>
    </row>
    <row r="455" spans="1:9" x14ac:dyDescent="0.3">
      <c r="A455" s="117" t="s">
        <v>295</v>
      </c>
      <c r="B455" s="117" t="s">
        <v>176</v>
      </c>
      <c r="C455" s="118">
        <v>3103</v>
      </c>
      <c r="D455" s="118">
        <v>12</v>
      </c>
      <c r="E455" s="117" t="str">
        <f>IF('FCT Scenarios_Scenarios ESF'!$D$13="","Not Used",'FCT Scenarios_Scenarios ESF'!$D$13)</f>
        <v>Not Used</v>
      </c>
      <c r="F455" s="118">
        <f>General_Information!$F$12</f>
        <v>2025</v>
      </c>
      <c r="G455" s="101"/>
      <c r="H455" s="101"/>
      <c r="I455" s="102"/>
    </row>
    <row r="456" spans="1:9" x14ac:dyDescent="0.3">
      <c r="A456" s="119" t="s">
        <v>295</v>
      </c>
      <c r="B456" s="119" t="s">
        <v>177</v>
      </c>
      <c r="C456" s="120">
        <v>3104</v>
      </c>
      <c r="D456" s="120">
        <v>12</v>
      </c>
      <c r="E456" s="119" t="str">
        <f>IF('FCT Scenarios_Scenarios ESF'!$D$13="","Not Used",'FCT Scenarios_Scenarios ESF'!$D$13)</f>
        <v>Not Used</v>
      </c>
      <c r="F456" s="120">
        <f>General_Information!$F$12</f>
        <v>2025</v>
      </c>
      <c r="G456" s="103"/>
      <c r="H456" s="103"/>
      <c r="I456" s="104"/>
    </row>
    <row r="457" spans="1:9" x14ac:dyDescent="0.3">
      <c r="A457" s="117" t="s">
        <v>296</v>
      </c>
      <c r="B457" s="117" t="s">
        <v>178</v>
      </c>
      <c r="C457" s="118">
        <v>3200</v>
      </c>
      <c r="D457" s="118">
        <v>12</v>
      </c>
      <c r="E457" s="117" t="str">
        <f>IF('FCT Scenarios_Scenarios ESF'!$D$13="","Not Used",'FCT Scenarios_Scenarios ESF'!$D$13)</f>
        <v>Not Used</v>
      </c>
      <c r="F457" s="118">
        <f>General_Information!$F$12</f>
        <v>2025</v>
      </c>
      <c r="G457" s="101"/>
      <c r="H457" s="101"/>
      <c r="I457" s="102"/>
    </row>
    <row r="458" spans="1:9" x14ac:dyDescent="0.3">
      <c r="A458" s="117" t="s">
        <v>296</v>
      </c>
      <c r="B458" s="117" t="s">
        <v>179</v>
      </c>
      <c r="C458" s="118">
        <v>3201</v>
      </c>
      <c r="D458" s="118">
        <v>12</v>
      </c>
      <c r="E458" s="117" t="str">
        <f>IF('FCT Scenarios_Scenarios ESF'!$D$13="","Not Used",'FCT Scenarios_Scenarios ESF'!$D$13)</f>
        <v>Not Used</v>
      </c>
      <c r="F458" s="118">
        <f>General_Information!$F$12</f>
        <v>2025</v>
      </c>
      <c r="G458" s="101"/>
      <c r="H458" s="101"/>
      <c r="I458" s="102"/>
    </row>
    <row r="459" spans="1:9" x14ac:dyDescent="0.3">
      <c r="A459" s="117" t="s">
        <v>296</v>
      </c>
      <c r="B459" s="117" t="s">
        <v>180</v>
      </c>
      <c r="C459" s="118">
        <v>3202</v>
      </c>
      <c r="D459" s="118">
        <v>12</v>
      </c>
      <c r="E459" s="117" t="str">
        <f>IF('FCT Scenarios_Scenarios ESF'!$D$13="","Not Used",'FCT Scenarios_Scenarios ESF'!$D$13)</f>
        <v>Not Used</v>
      </c>
      <c r="F459" s="118">
        <f>General_Information!$F$12</f>
        <v>2025</v>
      </c>
      <c r="G459" s="101"/>
      <c r="H459" s="101"/>
      <c r="I459" s="102"/>
    </row>
    <row r="460" spans="1:9" x14ac:dyDescent="0.3">
      <c r="A460" s="117" t="s">
        <v>296</v>
      </c>
      <c r="B460" s="117" t="s">
        <v>181</v>
      </c>
      <c r="C460" s="118">
        <v>3203</v>
      </c>
      <c r="D460" s="118">
        <v>12</v>
      </c>
      <c r="E460" s="117" t="str">
        <f>IF('FCT Scenarios_Scenarios ESF'!$D$13="","Not Used",'FCT Scenarios_Scenarios ESF'!$D$13)</f>
        <v>Not Used</v>
      </c>
      <c r="F460" s="118">
        <f>General_Information!$F$12</f>
        <v>2025</v>
      </c>
      <c r="G460" s="101"/>
      <c r="H460" s="101"/>
      <c r="I460" s="102"/>
    </row>
    <row r="461" spans="1:9" x14ac:dyDescent="0.3">
      <c r="A461" s="117" t="s">
        <v>296</v>
      </c>
      <c r="B461" s="117" t="s">
        <v>182</v>
      </c>
      <c r="C461" s="118">
        <v>3204</v>
      </c>
      <c r="D461" s="118">
        <v>12</v>
      </c>
      <c r="E461" s="117" t="str">
        <f>IF('FCT Scenarios_Scenarios ESF'!$D$13="","Not Used",'FCT Scenarios_Scenarios ESF'!$D$13)</f>
        <v>Not Used</v>
      </c>
      <c r="F461" s="118">
        <f>General_Information!$F$12</f>
        <v>2025</v>
      </c>
      <c r="G461" s="101"/>
      <c r="H461" s="101"/>
      <c r="I461" s="102"/>
    </row>
    <row r="462" spans="1:9" x14ac:dyDescent="0.3">
      <c r="A462" s="117" t="s">
        <v>296</v>
      </c>
      <c r="B462" s="117" t="s">
        <v>183</v>
      </c>
      <c r="C462" s="118">
        <v>3205</v>
      </c>
      <c r="D462" s="118">
        <v>12</v>
      </c>
      <c r="E462" s="117" t="str">
        <f>IF('FCT Scenarios_Scenarios ESF'!$D$13="","Not Used",'FCT Scenarios_Scenarios ESF'!$D$13)</f>
        <v>Not Used</v>
      </c>
      <c r="F462" s="118">
        <f>General_Information!$F$12</f>
        <v>2025</v>
      </c>
      <c r="G462" s="101"/>
      <c r="H462" s="101"/>
      <c r="I462" s="102"/>
    </row>
    <row r="463" spans="1:9" x14ac:dyDescent="0.3">
      <c r="A463" s="117" t="s">
        <v>296</v>
      </c>
      <c r="B463" s="117" t="s">
        <v>184</v>
      </c>
      <c r="C463" s="118">
        <v>3206</v>
      </c>
      <c r="D463" s="118">
        <v>12</v>
      </c>
      <c r="E463" s="117" t="str">
        <f>IF('FCT Scenarios_Scenarios ESF'!$D$13="","Not Used",'FCT Scenarios_Scenarios ESF'!$D$13)</f>
        <v>Not Used</v>
      </c>
      <c r="F463" s="118">
        <f>General_Information!$F$12</f>
        <v>2025</v>
      </c>
      <c r="G463" s="101"/>
      <c r="H463" s="101"/>
      <c r="I463" s="102"/>
    </row>
    <row r="464" spans="1:9" x14ac:dyDescent="0.3">
      <c r="A464" s="117" t="s">
        <v>296</v>
      </c>
      <c r="B464" s="117" t="s">
        <v>185</v>
      </c>
      <c r="C464" s="118">
        <v>3207</v>
      </c>
      <c r="D464" s="118">
        <v>12</v>
      </c>
      <c r="E464" s="117" t="str">
        <f>IF('FCT Scenarios_Scenarios ESF'!$D$13="","Not Used",'FCT Scenarios_Scenarios ESF'!$D$13)</f>
        <v>Not Used</v>
      </c>
      <c r="F464" s="118">
        <f>General_Information!$F$12</f>
        <v>2025</v>
      </c>
      <c r="G464" s="101"/>
      <c r="H464" s="101"/>
      <c r="I464" s="102"/>
    </row>
    <row r="465" spans="1:9" x14ac:dyDescent="0.3">
      <c r="A465" s="117" t="s">
        <v>296</v>
      </c>
      <c r="B465" s="117" t="s">
        <v>186</v>
      </c>
      <c r="C465" s="118">
        <v>3208</v>
      </c>
      <c r="D465" s="118">
        <v>12</v>
      </c>
      <c r="E465" s="117" t="str">
        <f>IF('FCT Scenarios_Scenarios ESF'!$D$13="","Not Used",'FCT Scenarios_Scenarios ESF'!$D$13)</f>
        <v>Not Used</v>
      </c>
      <c r="F465" s="118">
        <f>General_Information!$F$12</f>
        <v>2025</v>
      </c>
      <c r="G465" s="101"/>
      <c r="H465" s="101"/>
      <c r="I465" s="102"/>
    </row>
    <row r="466" spans="1:9" x14ac:dyDescent="0.3">
      <c r="A466" s="117" t="s">
        <v>296</v>
      </c>
      <c r="B466" s="117" t="s">
        <v>187</v>
      </c>
      <c r="C466" s="118">
        <v>3209</v>
      </c>
      <c r="D466" s="118">
        <v>12</v>
      </c>
      <c r="E466" s="117" t="str">
        <f>IF('FCT Scenarios_Scenarios ESF'!$D$13="","Not Used",'FCT Scenarios_Scenarios ESF'!$D$13)</f>
        <v>Not Used</v>
      </c>
      <c r="F466" s="118">
        <f>General_Information!$F$12</f>
        <v>2025</v>
      </c>
      <c r="G466" s="101"/>
      <c r="H466" s="101"/>
      <c r="I466" s="102"/>
    </row>
    <row r="467" spans="1:9" x14ac:dyDescent="0.3">
      <c r="A467" s="119" t="s">
        <v>296</v>
      </c>
      <c r="B467" s="119" t="s">
        <v>188</v>
      </c>
      <c r="C467" s="120">
        <v>3210</v>
      </c>
      <c r="D467" s="120">
        <v>12</v>
      </c>
      <c r="E467" s="119" t="str">
        <f>IF('FCT Scenarios_Scenarios ESF'!$D$13="","Not Used",'FCT Scenarios_Scenarios ESF'!$D$13)</f>
        <v>Not Used</v>
      </c>
      <c r="F467" s="120">
        <f>General_Information!$F$12</f>
        <v>2025</v>
      </c>
      <c r="G467" s="103"/>
      <c r="H467" s="103"/>
      <c r="I467" s="104"/>
    </row>
    <row r="468" spans="1:9" ht="43.2" x14ac:dyDescent="0.3">
      <c r="A468" s="119" t="s">
        <v>298</v>
      </c>
      <c r="B468" s="119" t="s">
        <v>10</v>
      </c>
      <c r="C468" s="120">
        <v>3300</v>
      </c>
      <c r="D468" s="120">
        <v>12</v>
      </c>
      <c r="E468" s="119" t="str">
        <f>IF('FCT Scenarios_Scenarios ESF'!$D$13="","Not Used",'FCT Scenarios_Scenarios ESF'!$D$13)</f>
        <v>Not Used</v>
      </c>
      <c r="F468" s="120">
        <f>General_Information!$F$12</f>
        <v>2025</v>
      </c>
      <c r="G468" s="103"/>
      <c r="H468" s="103"/>
      <c r="I468" s="104"/>
    </row>
    <row r="469" spans="1:9" ht="28.8" x14ac:dyDescent="0.3">
      <c r="A469" s="121" t="s">
        <v>297</v>
      </c>
      <c r="B469" s="117" t="s">
        <v>189</v>
      </c>
      <c r="C469" s="118">
        <v>3400</v>
      </c>
      <c r="D469" s="118">
        <v>12</v>
      </c>
      <c r="E469" s="117" t="str">
        <f>IF('FCT Scenarios_Scenarios ESF'!$D$13="","Not Used",'FCT Scenarios_Scenarios ESF'!$D$13)</f>
        <v>Not Used</v>
      </c>
      <c r="F469" s="118">
        <f>General_Information!$F$12</f>
        <v>2025</v>
      </c>
      <c r="G469" s="101"/>
      <c r="H469" s="101"/>
      <c r="I469" s="102"/>
    </row>
    <row r="470" spans="1:9" ht="28.8" x14ac:dyDescent="0.3">
      <c r="A470" s="121" t="s">
        <v>297</v>
      </c>
      <c r="B470" s="117" t="s">
        <v>190</v>
      </c>
      <c r="C470" s="118">
        <v>3401</v>
      </c>
      <c r="D470" s="118">
        <v>12</v>
      </c>
      <c r="E470" s="117" t="str">
        <f>IF('FCT Scenarios_Scenarios ESF'!$D$13="","Not Used",'FCT Scenarios_Scenarios ESF'!$D$13)</f>
        <v>Not Used</v>
      </c>
      <c r="F470" s="118">
        <f>General_Information!$F$12</f>
        <v>2025</v>
      </c>
      <c r="G470" s="101"/>
      <c r="H470" s="101"/>
      <c r="I470" s="102"/>
    </row>
    <row r="471" spans="1:9" ht="28.8" x14ac:dyDescent="0.3">
      <c r="A471" s="121" t="s">
        <v>297</v>
      </c>
      <c r="B471" s="117" t="s">
        <v>191</v>
      </c>
      <c r="C471" s="118">
        <v>3402</v>
      </c>
      <c r="D471" s="118">
        <v>12</v>
      </c>
      <c r="E471" s="117" t="str">
        <f>IF('FCT Scenarios_Scenarios ESF'!$D$13="","Not Used",'FCT Scenarios_Scenarios ESF'!$D$13)</f>
        <v>Not Used</v>
      </c>
      <c r="F471" s="118">
        <f>General_Information!$F$12</f>
        <v>2025</v>
      </c>
      <c r="G471" s="101"/>
      <c r="H471" s="101"/>
      <c r="I471" s="102"/>
    </row>
    <row r="472" spans="1:9" ht="28.8" x14ac:dyDescent="0.3">
      <c r="A472" s="121" t="s">
        <v>297</v>
      </c>
      <c r="B472" s="117" t="s">
        <v>192</v>
      </c>
      <c r="C472" s="118">
        <v>3403</v>
      </c>
      <c r="D472" s="118">
        <v>12</v>
      </c>
      <c r="E472" s="117" t="str">
        <f>IF('FCT Scenarios_Scenarios ESF'!$D$13="","Not Used",'FCT Scenarios_Scenarios ESF'!$D$13)</f>
        <v>Not Used</v>
      </c>
      <c r="F472" s="118">
        <f>General_Information!$F$12</f>
        <v>2025</v>
      </c>
      <c r="G472" s="101"/>
      <c r="H472" s="101"/>
      <c r="I472" s="102"/>
    </row>
    <row r="473" spans="1:9" ht="28.8" x14ac:dyDescent="0.3">
      <c r="A473" s="121" t="s">
        <v>297</v>
      </c>
      <c r="B473" s="117" t="s">
        <v>193</v>
      </c>
      <c r="C473" s="118">
        <v>3404</v>
      </c>
      <c r="D473" s="118">
        <v>12</v>
      </c>
      <c r="E473" s="117" t="str">
        <f>IF('FCT Scenarios_Scenarios ESF'!$D$13="","Not Used",'FCT Scenarios_Scenarios ESF'!$D$13)</f>
        <v>Not Used</v>
      </c>
      <c r="F473" s="118">
        <f>General_Information!$F$12</f>
        <v>2025</v>
      </c>
      <c r="G473" s="101"/>
      <c r="H473" s="101"/>
      <c r="I473" s="102"/>
    </row>
    <row r="474" spans="1:9" ht="28.8" x14ac:dyDescent="0.3">
      <c r="A474" s="121" t="s">
        <v>297</v>
      </c>
      <c r="B474" s="117" t="s">
        <v>194</v>
      </c>
      <c r="C474" s="118">
        <v>3405</v>
      </c>
      <c r="D474" s="118">
        <v>12</v>
      </c>
      <c r="E474" s="117" t="str">
        <f>IF('FCT Scenarios_Scenarios ESF'!$D$13="","Not Used",'FCT Scenarios_Scenarios ESF'!$D$13)</f>
        <v>Not Used</v>
      </c>
      <c r="F474" s="118">
        <f>General_Information!$F$12</f>
        <v>2025</v>
      </c>
      <c r="G474" s="101"/>
      <c r="H474" s="101"/>
      <c r="I474" s="102"/>
    </row>
    <row r="475" spans="1:9" ht="28.8" x14ac:dyDescent="0.3">
      <c r="A475" s="121" t="s">
        <v>297</v>
      </c>
      <c r="B475" s="117" t="s">
        <v>195</v>
      </c>
      <c r="C475" s="118">
        <v>3406</v>
      </c>
      <c r="D475" s="118">
        <v>12</v>
      </c>
      <c r="E475" s="117" t="str">
        <f>IF('FCT Scenarios_Scenarios ESF'!$D$13="","Not Used",'FCT Scenarios_Scenarios ESF'!$D$13)</f>
        <v>Not Used</v>
      </c>
      <c r="F475" s="118">
        <f>General_Information!$F$12</f>
        <v>2025</v>
      </c>
      <c r="G475" s="101"/>
      <c r="H475" s="101"/>
      <c r="I475" s="102"/>
    </row>
    <row r="476" spans="1:9" ht="28.8" x14ac:dyDescent="0.3">
      <c r="A476" s="121" t="s">
        <v>297</v>
      </c>
      <c r="B476" s="117" t="s">
        <v>150</v>
      </c>
      <c r="C476" s="118">
        <v>3407</v>
      </c>
      <c r="D476" s="118">
        <v>12</v>
      </c>
      <c r="E476" s="117" t="str">
        <f>IF('FCT Scenarios_Scenarios ESF'!$D$13="","Not Used",'FCT Scenarios_Scenarios ESF'!$D$13)</f>
        <v>Not Used</v>
      </c>
      <c r="F476" s="118">
        <f>General_Information!$F$12</f>
        <v>2025</v>
      </c>
      <c r="G476" s="101"/>
      <c r="H476" s="101"/>
      <c r="I476" s="102"/>
    </row>
    <row r="477" spans="1:9" ht="28.8" x14ac:dyDescent="0.3">
      <c r="A477" s="121" t="s">
        <v>297</v>
      </c>
      <c r="B477" s="117" t="s">
        <v>196</v>
      </c>
      <c r="C477" s="118">
        <v>3408</v>
      </c>
      <c r="D477" s="118">
        <v>12</v>
      </c>
      <c r="E477" s="117" t="str">
        <f>IF('FCT Scenarios_Scenarios ESF'!$D$13="","Not Used",'FCT Scenarios_Scenarios ESF'!$D$13)</f>
        <v>Not Used</v>
      </c>
      <c r="F477" s="118">
        <f>General_Information!$F$12</f>
        <v>2025</v>
      </c>
      <c r="G477" s="101"/>
      <c r="H477" s="101"/>
      <c r="I477" s="102"/>
    </row>
    <row r="478" spans="1:9" ht="28.8" x14ac:dyDescent="0.3">
      <c r="A478" s="122" t="s">
        <v>297</v>
      </c>
      <c r="B478" s="119" t="s">
        <v>197</v>
      </c>
      <c r="C478" s="120">
        <v>3409</v>
      </c>
      <c r="D478" s="120">
        <v>12</v>
      </c>
      <c r="E478" s="119" t="str">
        <f>IF('FCT Scenarios_Scenarios ESF'!$D$13="","Not Used",'FCT Scenarios_Scenarios ESF'!$D$13)</f>
        <v>Not Used</v>
      </c>
      <c r="F478" s="120">
        <f>General_Information!$F$12</f>
        <v>2025</v>
      </c>
      <c r="G478" s="105"/>
      <c r="H478" s="105"/>
      <c r="I478" s="106"/>
    </row>
    <row r="479" spans="1:9" x14ac:dyDescent="0.3">
      <c r="A479" s="117" t="s">
        <v>198</v>
      </c>
      <c r="B479" s="117" t="s">
        <v>210</v>
      </c>
      <c r="C479" s="118">
        <v>3500</v>
      </c>
      <c r="D479" s="118">
        <v>12</v>
      </c>
      <c r="E479" s="117" t="str">
        <f>IF('FCT Scenarios_Scenarios ESF'!$D$13="","Not Used",'FCT Scenarios_Scenarios ESF'!$D$13)</f>
        <v>Not Used</v>
      </c>
      <c r="F479" s="118">
        <f>General_Information!$F$12</f>
        <v>2025</v>
      </c>
      <c r="G479" s="107"/>
      <c r="H479" s="107"/>
      <c r="I479" s="108"/>
    </row>
    <row r="480" spans="1:9" x14ac:dyDescent="0.3">
      <c r="A480" s="117" t="s">
        <v>198</v>
      </c>
      <c r="B480" s="117" t="s">
        <v>211</v>
      </c>
      <c r="C480" s="118">
        <v>3501</v>
      </c>
      <c r="D480" s="118">
        <v>12</v>
      </c>
      <c r="E480" s="117" t="str">
        <f>IF('FCT Scenarios_Scenarios ESF'!$D$13="","Not Used",'FCT Scenarios_Scenarios ESF'!$D$13)</f>
        <v>Not Used</v>
      </c>
      <c r="F480" s="118">
        <f>General_Information!$F$12</f>
        <v>2025</v>
      </c>
      <c r="G480" s="107"/>
      <c r="H480" s="107"/>
      <c r="I480" s="108"/>
    </row>
    <row r="481" spans="1:9" x14ac:dyDescent="0.3">
      <c r="A481" s="117" t="s">
        <v>198</v>
      </c>
      <c r="B481" s="117" t="s">
        <v>212</v>
      </c>
      <c r="C481" s="118">
        <v>3502</v>
      </c>
      <c r="D481" s="118">
        <v>12</v>
      </c>
      <c r="E481" s="117" t="str">
        <f>IF('FCT Scenarios_Scenarios ESF'!$D$13="","Not Used",'FCT Scenarios_Scenarios ESF'!$D$13)</f>
        <v>Not Used</v>
      </c>
      <c r="F481" s="118">
        <f>General_Information!$F$12</f>
        <v>2025</v>
      </c>
      <c r="G481" s="107"/>
      <c r="H481" s="107"/>
      <c r="I481" s="108"/>
    </row>
    <row r="482" spans="1:9" ht="15" thickBot="1" x14ac:dyDescent="0.35">
      <c r="A482" s="123" t="s">
        <v>198</v>
      </c>
      <c r="B482" s="123" t="s">
        <v>213</v>
      </c>
      <c r="C482" s="124">
        <v>3503</v>
      </c>
      <c r="D482" s="124">
        <v>12</v>
      </c>
      <c r="E482" s="123" t="str">
        <f>IF('FCT Scenarios_Scenarios ESF'!$D$13="","Not Used",'FCT Scenarios_Scenarios ESF'!$D$13)</f>
        <v>Not Used</v>
      </c>
      <c r="F482" s="124">
        <f>General_Information!$F$12</f>
        <v>2025</v>
      </c>
      <c r="G482" s="109"/>
      <c r="H482" s="109"/>
      <c r="I482" s="110"/>
    </row>
    <row r="483" spans="1:9" x14ac:dyDescent="0.3">
      <c r="A483" s="115" t="s">
        <v>294</v>
      </c>
      <c r="B483" s="115" t="s">
        <v>169</v>
      </c>
      <c r="C483" s="116">
        <v>3000</v>
      </c>
      <c r="D483" s="116">
        <v>13</v>
      </c>
      <c r="E483" s="115" t="str">
        <f>IF('FCT Scenarios_Scenarios ESF'!$D$14="","Not Used",'FCT Scenarios_Scenarios ESF'!$D$14)</f>
        <v>Not Used</v>
      </c>
      <c r="F483" s="116">
        <f>General_Information!$F$12</f>
        <v>2025</v>
      </c>
      <c r="G483" s="99"/>
      <c r="H483" s="99"/>
      <c r="I483" s="100"/>
    </row>
    <row r="484" spans="1:9" x14ac:dyDescent="0.3">
      <c r="A484" s="117" t="s">
        <v>294</v>
      </c>
      <c r="B484" s="117" t="s">
        <v>170</v>
      </c>
      <c r="C484" s="118">
        <v>3001</v>
      </c>
      <c r="D484" s="118">
        <v>13</v>
      </c>
      <c r="E484" s="117" t="str">
        <f>IF('FCT Scenarios_Scenarios ESF'!$D$14="","Not Used",'FCT Scenarios_Scenarios ESF'!$D$14)</f>
        <v>Not Used</v>
      </c>
      <c r="F484" s="118">
        <f>General_Information!$F$12</f>
        <v>2025</v>
      </c>
      <c r="G484" s="101"/>
      <c r="H484" s="101"/>
      <c r="I484" s="102"/>
    </row>
    <row r="485" spans="1:9" x14ac:dyDescent="0.3">
      <c r="A485" s="117" t="s">
        <v>294</v>
      </c>
      <c r="B485" s="117" t="s">
        <v>171</v>
      </c>
      <c r="C485" s="118">
        <v>3002</v>
      </c>
      <c r="D485" s="118">
        <v>13</v>
      </c>
      <c r="E485" s="117" t="str">
        <f>IF('FCT Scenarios_Scenarios ESF'!$D$14="","Not Used",'FCT Scenarios_Scenarios ESF'!$D$14)</f>
        <v>Not Used</v>
      </c>
      <c r="F485" s="118">
        <f>General_Information!$F$12</f>
        <v>2025</v>
      </c>
      <c r="G485" s="101"/>
      <c r="H485" s="101"/>
      <c r="I485" s="102"/>
    </row>
    <row r="486" spans="1:9" x14ac:dyDescent="0.3">
      <c r="A486" s="117" t="s">
        <v>294</v>
      </c>
      <c r="B486" s="117" t="s">
        <v>172</v>
      </c>
      <c r="C486" s="118">
        <v>3003</v>
      </c>
      <c r="D486" s="118">
        <v>13</v>
      </c>
      <c r="E486" s="117" t="str">
        <f>IF('FCT Scenarios_Scenarios ESF'!$D$14="","Not Used",'FCT Scenarios_Scenarios ESF'!$D$14)</f>
        <v>Not Used</v>
      </c>
      <c r="F486" s="118">
        <f>General_Information!$F$12</f>
        <v>2025</v>
      </c>
      <c r="G486" s="101"/>
      <c r="H486" s="101"/>
      <c r="I486" s="102"/>
    </row>
    <row r="487" spans="1:9" x14ac:dyDescent="0.3">
      <c r="A487" s="117" t="s">
        <v>294</v>
      </c>
      <c r="B487" s="117" t="s">
        <v>9</v>
      </c>
      <c r="C487" s="118">
        <v>3004</v>
      </c>
      <c r="D487" s="118">
        <v>13</v>
      </c>
      <c r="E487" s="117" t="str">
        <f>IF('FCT Scenarios_Scenarios ESF'!$D$14="","Not Used",'FCT Scenarios_Scenarios ESF'!$D$14)</f>
        <v>Not Used</v>
      </c>
      <c r="F487" s="118">
        <f>General_Information!$F$12</f>
        <v>2025</v>
      </c>
      <c r="G487" s="101"/>
      <c r="H487" s="101"/>
      <c r="I487" s="102"/>
    </row>
    <row r="488" spans="1:9" x14ac:dyDescent="0.3">
      <c r="A488" s="119" t="s">
        <v>294</v>
      </c>
      <c r="B488" s="119" t="s">
        <v>3</v>
      </c>
      <c r="C488" s="120">
        <v>3005</v>
      </c>
      <c r="D488" s="120">
        <v>13</v>
      </c>
      <c r="E488" s="119" t="str">
        <f>IF('FCT Scenarios_Scenarios ESF'!$D$14="","Not Used",'FCT Scenarios_Scenarios ESF'!$D$14)</f>
        <v>Not Used</v>
      </c>
      <c r="F488" s="120">
        <f>General_Information!$F$12</f>
        <v>2025</v>
      </c>
      <c r="G488" s="103"/>
      <c r="H488" s="103"/>
      <c r="I488" s="104"/>
    </row>
    <row r="489" spans="1:9" x14ac:dyDescent="0.3">
      <c r="A489" s="117" t="s">
        <v>295</v>
      </c>
      <c r="B489" s="117" t="s">
        <v>173</v>
      </c>
      <c r="C489" s="118">
        <v>3100</v>
      </c>
      <c r="D489" s="118">
        <v>13</v>
      </c>
      <c r="E489" s="117" t="str">
        <f>IF('FCT Scenarios_Scenarios ESF'!$D$14="","Not Used",'FCT Scenarios_Scenarios ESF'!$D$14)</f>
        <v>Not Used</v>
      </c>
      <c r="F489" s="118">
        <f>General_Information!$F$12</f>
        <v>2025</v>
      </c>
      <c r="G489" s="101"/>
      <c r="H489" s="101"/>
      <c r="I489" s="102"/>
    </row>
    <row r="490" spans="1:9" x14ac:dyDescent="0.3">
      <c r="A490" s="117" t="s">
        <v>295</v>
      </c>
      <c r="B490" s="117" t="s">
        <v>174</v>
      </c>
      <c r="C490" s="118">
        <v>3101</v>
      </c>
      <c r="D490" s="118">
        <v>13</v>
      </c>
      <c r="E490" s="117" t="str">
        <f>IF('FCT Scenarios_Scenarios ESF'!$D$14="","Not Used",'FCT Scenarios_Scenarios ESF'!$D$14)</f>
        <v>Not Used</v>
      </c>
      <c r="F490" s="118">
        <f>General_Information!$F$12</f>
        <v>2025</v>
      </c>
      <c r="G490" s="101"/>
      <c r="H490" s="101"/>
      <c r="I490" s="102"/>
    </row>
    <row r="491" spans="1:9" x14ac:dyDescent="0.3">
      <c r="A491" s="117" t="s">
        <v>295</v>
      </c>
      <c r="B491" s="117" t="s">
        <v>175</v>
      </c>
      <c r="C491" s="118">
        <v>3102</v>
      </c>
      <c r="D491" s="118">
        <v>13</v>
      </c>
      <c r="E491" s="117" t="str">
        <f>IF('FCT Scenarios_Scenarios ESF'!$D$14="","Not Used",'FCT Scenarios_Scenarios ESF'!$D$14)</f>
        <v>Not Used</v>
      </c>
      <c r="F491" s="118">
        <f>General_Information!$F$12</f>
        <v>2025</v>
      </c>
      <c r="G491" s="101"/>
      <c r="H491" s="101"/>
      <c r="I491" s="102"/>
    </row>
    <row r="492" spans="1:9" x14ac:dyDescent="0.3">
      <c r="A492" s="117" t="s">
        <v>295</v>
      </c>
      <c r="B492" s="117" t="s">
        <v>176</v>
      </c>
      <c r="C492" s="118">
        <v>3103</v>
      </c>
      <c r="D492" s="118">
        <v>13</v>
      </c>
      <c r="E492" s="117" t="str">
        <f>IF('FCT Scenarios_Scenarios ESF'!$D$14="","Not Used",'FCT Scenarios_Scenarios ESF'!$D$14)</f>
        <v>Not Used</v>
      </c>
      <c r="F492" s="118">
        <f>General_Information!$F$12</f>
        <v>2025</v>
      </c>
      <c r="G492" s="101"/>
      <c r="H492" s="101"/>
      <c r="I492" s="102"/>
    </row>
    <row r="493" spans="1:9" x14ac:dyDescent="0.3">
      <c r="A493" s="119" t="s">
        <v>295</v>
      </c>
      <c r="B493" s="119" t="s">
        <v>177</v>
      </c>
      <c r="C493" s="120">
        <v>3104</v>
      </c>
      <c r="D493" s="120">
        <v>13</v>
      </c>
      <c r="E493" s="119" t="str">
        <f>IF('FCT Scenarios_Scenarios ESF'!$D$14="","Not Used",'FCT Scenarios_Scenarios ESF'!$D$14)</f>
        <v>Not Used</v>
      </c>
      <c r="F493" s="120">
        <f>General_Information!$F$12</f>
        <v>2025</v>
      </c>
      <c r="G493" s="103"/>
      <c r="H493" s="103"/>
      <c r="I493" s="104"/>
    </row>
    <row r="494" spans="1:9" x14ac:dyDescent="0.3">
      <c r="A494" s="117" t="s">
        <v>296</v>
      </c>
      <c r="B494" s="117" t="s">
        <v>178</v>
      </c>
      <c r="C494" s="118">
        <v>3200</v>
      </c>
      <c r="D494" s="118">
        <v>13</v>
      </c>
      <c r="E494" s="117" t="str">
        <f>IF('FCT Scenarios_Scenarios ESF'!$D$14="","Not Used",'FCT Scenarios_Scenarios ESF'!$D$14)</f>
        <v>Not Used</v>
      </c>
      <c r="F494" s="118">
        <f>General_Information!$F$12</f>
        <v>2025</v>
      </c>
      <c r="G494" s="101"/>
      <c r="H494" s="101"/>
      <c r="I494" s="102"/>
    </row>
    <row r="495" spans="1:9" x14ac:dyDescent="0.3">
      <c r="A495" s="117" t="s">
        <v>296</v>
      </c>
      <c r="B495" s="117" t="s">
        <v>179</v>
      </c>
      <c r="C495" s="118">
        <v>3201</v>
      </c>
      <c r="D495" s="118">
        <v>13</v>
      </c>
      <c r="E495" s="117" t="str">
        <f>IF('FCT Scenarios_Scenarios ESF'!$D$14="","Not Used",'FCT Scenarios_Scenarios ESF'!$D$14)</f>
        <v>Not Used</v>
      </c>
      <c r="F495" s="118">
        <f>General_Information!$F$12</f>
        <v>2025</v>
      </c>
      <c r="G495" s="101"/>
      <c r="H495" s="101"/>
      <c r="I495" s="102"/>
    </row>
    <row r="496" spans="1:9" x14ac:dyDescent="0.3">
      <c r="A496" s="117" t="s">
        <v>296</v>
      </c>
      <c r="B496" s="117" t="s">
        <v>180</v>
      </c>
      <c r="C496" s="118">
        <v>3202</v>
      </c>
      <c r="D496" s="118">
        <v>13</v>
      </c>
      <c r="E496" s="117" t="str">
        <f>IF('FCT Scenarios_Scenarios ESF'!$D$14="","Not Used",'FCT Scenarios_Scenarios ESF'!$D$14)</f>
        <v>Not Used</v>
      </c>
      <c r="F496" s="118">
        <f>General_Information!$F$12</f>
        <v>2025</v>
      </c>
      <c r="G496" s="101"/>
      <c r="H496" s="101"/>
      <c r="I496" s="102"/>
    </row>
    <row r="497" spans="1:9" x14ac:dyDescent="0.3">
      <c r="A497" s="117" t="s">
        <v>296</v>
      </c>
      <c r="B497" s="117" t="s">
        <v>181</v>
      </c>
      <c r="C497" s="118">
        <v>3203</v>
      </c>
      <c r="D497" s="118">
        <v>13</v>
      </c>
      <c r="E497" s="117" t="str">
        <f>IF('FCT Scenarios_Scenarios ESF'!$D$14="","Not Used",'FCT Scenarios_Scenarios ESF'!$D$14)</f>
        <v>Not Used</v>
      </c>
      <c r="F497" s="118">
        <f>General_Information!$F$12</f>
        <v>2025</v>
      </c>
      <c r="G497" s="101"/>
      <c r="H497" s="101"/>
      <c r="I497" s="102"/>
    </row>
    <row r="498" spans="1:9" x14ac:dyDescent="0.3">
      <c r="A498" s="117" t="s">
        <v>296</v>
      </c>
      <c r="B498" s="117" t="s">
        <v>182</v>
      </c>
      <c r="C498" s="118">
        <v>3204</v>
      </c>
      <c r="D498" s="118">
        <v>13</v>
      </c>
      <c r="E498" s="117" t="str">
        <f>IF('FCT Scenarios_Scenarios ESF'!$D$14="","Not Used",'FCT Scenarios_Scenarios ESF'!$D$14)</f>
        <v>Not Used</v>
      </c>
      <c r="F498" s="118">
        <f>General_Information!$F$12</f>
        <v>2025</v>
      </c>
      <c r="G498" s="101"/>
      <c r="H498" s="101"/>
      <c r="I498" s="102"/>
    </row>
    <row r="499" spans="1:9" x14ac:dyDescent="0.3">
      <c r="A499" s="117" t="s">
        <v>296</v>
      </c>
      <c r="B499" s="117" t="s">
        <v>183</v>
      </c>
      <c r="C499" s="118">
        <v>3205</v>
      </c>
      <c r="D499" s="118">
        <v>13</v>
      </c>
      <c r="E499" s="117" t="str">
        <f>IF('FCT Scenarios_Scenarios ESF'!$D$14="","Not Used",'FCT Scenarios_Scenarios ESF'!$D$14)</f>
        <v>Not Used</v>
      </c>
      <c r="F499" s="118">
        <f>General_Information!$F$12</f>
        <v>2025</v>
      </c>
      <c r="G499" s="101"/>
      <c r="H499" s="101"/>
      <c r="I499" s="102"/>
    </row>
    <row r="500" spans="1:9" x14ac:dyDescent="0.3">
      <c r="A500" s="117" t="s">
        <v>296</v>
      </c>
      <c r="B500" s="117" t="s">
        <v>184</v>
      </c>
      <c r="C500" s="118">
        <v>3206</v>
      </c>
      <c r="D500" s="118">
        <v>13</v>
      </c>
      <c r="E500" s="117" t="str">
        <f>IF('FCT Scenarios_Scenarios ESF'!$D$14="","Not Used",'FCT Scenarios_Scenarios ESF'!$D$14)</f>
        <v>Not Used</v>
      </c>
      <c r="F500" s="118">
        <f>General_Information!$F$12</f>
        <v>2025</v>
      </c>
      <c r="G500" s="101"/>
      <c r="H500" s="101"/>
      <c r="I500" s="102"/>
    </row>
    <row r="501" spans="1:9" x14ac:dyDescent="0.3">
      <c r="A501" s="117" t="s">
        <v>296</v>
      </c>
      <c r="B501" s="117" t="s">
        <v>185</v>
      </c>
      <c r="C501" s="118">
        <v>3207</v>
      </c>
      <c r="D501" s="118">
        <v>13</v>
      </c>
      <c r="E501" s="117" t="str">
        <f>IF('FCT Scenarios_Scenarios ESF'!$D$14="","Not Used",'FCT Scenarios_Scenarios ESF'!$D$14)</f>
        <v>Not Used</v>
      </c>
      <c r="F501" s="118">
        <f>General_Information!$F$12</f>
        <v>2025</v>
      </c>
      <c r="G501" s="101"/>
      <c r="H501" s="101"/>
      <c r="I501" s="102"/>
    </row>
    <row r="502" spans="1:9" x14ac:dyDescent="0.3">
      <c r="A502" s="117" t="s">
        <v>296</v>
      </c>
      <c r="B502" s="117" t="s">
        <v>186</v>
      </c>
      <c r="C502" s="118">
        <v>3208</v>
      </c>
      <c r="D502" s="118">
        <v>13</v>
      </c>
      <c r="E502" s="117" t="str">
        <f>IF('FCT Scenarios_Scenarios ESF'!$D$14="","Not Used",'FCT Scenarios_Scenarios ESF'!$D$14)</f>
        <v>Not Used</v>
      </c>
      <c r="F502" s="118">
        <f>General_Information!$F$12</f>
        <v>2025</v>
      </c>
      <c r="G502" s="101"/>
      <c r="H502" s="101"/>
      <c r="I502" s="102"/>
    </row>
    <row r="503" spans="1:9" x14ac:dyDescent="0.3">
      <c r="A503" s="117" t="s">
        <v>296</v>
      </c>
      <c r="B503" s="117" t="s">
        <v>187</v>
      </c>
      <c r="C503" s="118">
        <v>3209</v>
      </c>
      <c r="D503" s="118">
        <v>13</v>
      </c>
      <c r="E503" s="117" t="str">
        <f>IF('FCT Scenarios_Scenarios ESF'!$D$14="","Not Used",'FCT Scenarios_Scenarios ESF'!$D$14)</f>
        <v>Not Used</v>
      </c>
      <c r="F503" s="118">
        <f>General_Information!$F$12</f>
        <v>2025</v>
      </c>
      <c r="G503" s="101"/>
      <c r="H503" s="101"/>
      <c r="I503" s="102"/>
    </row>
    <row r="504" spans="1:9" x14ac:dyDescent="0.3">
      <c r="A504" s="119" t="s">
        <v>296</v>
      </c>
      <c r="B504" s="119" t="s">
        <v>188</v>
      </c>
      <c r="C504" s="120">
        <v>3210</v>
      </c>
      <c r="D504" s="120">
        <v>13</v>
      </c>
      <c r="E504" s="119" t="str">
        <f>IF('FCT Scenarios_Scenarios ESF'!$D$14="","Not Used",'FCT Scenarios_Scenarios ESF'!$D$14)</f>
        <v>Not Used</v>
      </c>
      <c r="F504" s="120">
        <f>General_Information!$F$12</f>
        <v>2025</v>
      </c>
      <c r="G504" s="103"/>
      <c r="H504" s="103"/>
      <c r="I504" s="104"/>
    </row>
    <row r="505" spans="1:9" ht="43.2" x14ac:dyDescent="0.3">
      <c r="A505" s="119" t="s">
        <v>298</v>
      </c>
      <c r="B505" s="119" t="s">
        <v>10</v>
      </c>
      <c r="C505" s="120">
        <v>3300</v>
      </c>
      <c r="D505" s="120">
        <v>13</v>
      </c>
      <c r="E505" s="119" t="str">
        <f>IF('FCT Scenarios_Scenarios ESF'!$D$14="","Not Used",'FCT Scenarios_Scenarios ESF'!$D$14)</f>
        <v>Not Used</v>
      </c>
      <c r="F505" s="120">
        <f>General_Information!$F$12</f>
        <v>2025</v>
      </c>
      <c r="G505" s="103"/>
      <c r="H505" s="103"/>
      <c r="I505" s="104"/>
    </row>
    <row r="506" spans="1:9" ht="28.8" x14ac:dyDescent="0.3">
      <c r="A506" s="121" t="s">
        <v>297</v>
      </c>
      <c r="B506" s="117" t="s">
        <v>189</v>
      </c>
      <c r="C506" s="118">
        <v>3400</v>
      </c>
      <c r="D506" s="118">
        <v>13</v>
      </c>
      <c r="E506" s="117" t="str">
        <f>IF('FCT Scenarios_Scenarios ESF'!$D$14="","Not Used",'FCT Scenarios_Scenarios ESF'!$D$14)</f>
        <v>Not Used</v>
      </c>
      <c r="F506" s="118">
        <f>General_Information!$F$12</f>
        <v>2025</v>
      </c>
      <c r="G506" s="101"/>
      <c r="H506" s="101"/>
      <c r="I506" s="102"/>
    </row>
    <row r="507" spans="1:9" ht="28.8" x14ac:dyDescent="0.3">
      <c r="A507" s="121" t="s">
        <v>297</v>
      </c>
      <c r="B507" s="117" t="s">
        <v>190</v>
      </c>
      <c r="C507" s="118">
        <v>3401</v>
      </c>
      <c r="D507" s="118">
        <v>13</v>
      </c>
      <c r="E507" s="117" t="str">
        <f>IF('FCT Scenarios_Scenarios ESF'!$D$14="","Not Used",'FCT Scenarios_Scenarios ESF'!$D$14)</f>
        <v>Not Used</v>
      </c>
      <c r="F507" s="118">
        <f>General_Information!$F$12</f>
        <v>2025</v>
      </c>
      <c r="G507" s="101"/>
      <c r="H507" s="101"/>
      <c r="I507" s="102"/>
    </row>
    <row r="508" spans="1:9" ht="28.8" x14ac:dyDescent="0.3">
      <c r="A508" s="121" t="s">
        <v>297</v>
      </c>
      <c r="B508" s="117" t="s">
        <v>191</v>
      </c>
      <c r="C508" s="118">
        <v>3402</v>
      </c>
      <c r="D508" s="118">
        <v>13</v>
      </c>
      <c r="E508" s="117" t="str">
        <f>IF('FCT Scenarios_Scenarios ESF'!$D$14="","Not Used",'FCT Scenarios_Scenarios ESF'!$D$14)</f>
        <v>Not Used</v>
      </c>
      <c r="F508" s="118">
        <f>General_Information!$F$12</f>
        <v>2025</v>
      </c>
      <c r="G508" s="101"/>
      <c r="H508" s="101"/>
      <c r="I508" s="102"/>
    </row>
    <row r="509" spans="1:9" ht="28.8" x14ac:dyDescent="0.3">
      <c r="A509" s="121" t="s">
        <v>297</v>
      </c>
      <c r="B509" s="117" t="s">
        <v>192</v>
      </c>
      <c r="C509" s="118">
        <v>3403</v>
      </c>
      <c r="D509" s="118">
        <v>13</v>
      </c>
      <c r="E509" s="117" t="str">
        <f>IF('FCT Scenarios_Scenarios ESF'!$D$14="","Not Used",'FCT Scenarios_Scenarios ESF'!$D$14)</f>
        <v>Not Used</v>
      </c>
      <c r="F509" s="118">
        <f>General_Information!$F$12</f>
        <v>2025</v>
      </c>
      <c r="G509" s="101"/>
      <c r="H509" s="101"/>
      <c r="I509" s="102"/>
    </row>
    <row r="510" spans="1:9" ht="28.8" x14ac:dyDescent="0.3">
      <c r="A510" s="121" t="s">
        <v>297</v>
      </c>
      <c r="B510" s="117" t="s">
        <v>193</v>
      </c>
      <c r="C510" s="118">
        <v>3404</v>
      </c>
      <c r="D510" s="118">
        <v>13</v>
      </c>
      <c r="E510" s="117" t="str">
        <f>IF('FCT Scenarios_Scenarios ESF'!$D$14="","Not Used",'FCT Scenarios_Scenarios ESF'!$D$14)</f>
        <v>Not Used</v>
      </c>
      <c r="F510" s="118">
        <f>General_Information!$F$12</f>
        <v>2025</v>
      </c>
      <c r="G510" s="101"/>
      <c r="H510" s="101"/>
      <c r="I510" s="102"/>
    </row>
    <row r="511" spans="1:9" ht="28.8" x14ac:dyDescent="0.3">
      <c r="A511" s="121" t="s">
        <v>297</v>
      </c>
      <c r="B511" s="117" t="s">
        <v>194</v>
      </c>
      <c r="C511" s="118">
        <v>3405</v>
      </c>
      <c r="D511" s="118">
        <v>13</v>
      </c>
      <c r="E511" s="117" t="str">
        <f>IF('FCT Scenarios_Scenarios ESF'!$D$14="","Not Used",'FCT Scenarios_Scenarios ESF'!$D$14)</f>
        <v>Not Used</v>
      </c>
      <c r="F511" s="118">
        <f>General_Information!$F$12</f>
        <v>2025</v>
      </c>
      <c r="G511" s="101"/>
      <c r="H511" s="101"/>
      <c r="I511" s="102"/>
    </row>
    <row r="512" spans="1:9" ht="28.8" x14ac:dyDescent="0.3">
      <c r="A512" s="121" t="s">
        <v>297</v>
      </c>
      <c r="B512" s="117" t="s">
        <v>195</v>
      </c>
      <c r="C512" s="118">
        <v>3406</v>
      </c>
      <c r="D512" s="118">
        <v>13</v>
      </c>
      <c r="E512" s="117" t="str">
        <f>IF('FCT Scenarios_Scenarios ESF'!$D$14="","Not Used",'FCT Scenarios_Scenarios ESF'!$D$14)</f>
        <v>Not Used</v>
      </c>
      <c r="F512" s="118">
        <f>General_Information!$F$12</f>
        <v>2025</v>
      </c>
      <c r="G512" s="101"/>
      <c r="H512" s="101"/>
      <c r="I512" s="102"/>
    </row>
    <row r="513" spans="1:9" ht="28.8" x14ac:dyDescent="0.3">
      <c r="A513" s="121" t="s">
        <v>297</v>
      </c>
      <c r="B513" s="117" t="s">
        <v>150</v>
      </c>
      <c r="C513" s="118">
        <v>3407</v>
      </c>
      <c r="D513" s="118">
        <v>13</v>
      </c>
      <c r="E513" s="117" t="str">
        <f>IF('FCT Scenarios_Scenarios ESF'!$D$14="","Not Used",'FCT Scenarios_Scenarios ESF'!$D$14)</f>
        <v>Not Used</v>
      </c>
      <c r="F513" s="118">
        <f>General_Information!$F$12</f>
        <v>2025</v>
      </c>
      <c r="G513" s="101"/>
      <c r="H513" s="101"/>
      <c r="I513" s="102"/>
    </row>
    <row r="514" spans="1:9" ht="28.8" x14ac:dyDescent="0.3">
      <c r="A514" s="121" t="s">
        <v>297</v>
      </c>
      <c r="B514" s="117" t="s">
        <v>196</v>
      </c>
      <c r="C514" s="118">
        <v>3408</v>
      </c>
      <c r="D514" s="118">
        <v>13</v>
      </c>
      <c r="E514" s="117" t="str">
        <f>IF('FCT Scenarios_Scenarios ESF'!$D$14="","Not Used",'FCT Scenarios_Scenarios ESF'!$D$14)</f>
        <v>Not Used</v>
      </c>
      <c r="F514" s="118">
        <f>General_Information!$F$12</f>
        <v>2025</v>
      </c>
      <c r="G514" s="101"/>
      <c r="H514" s="101"/>
      <c r="I514" s="102"/>
    </row>
    <row r="515" spans="1:9" ht="28.8" x14ac:dyDescent="0.3">
      <c r="A515" s="122" t="s">
        <v>297</v>
      </c>
      <c r="B515" s="119" t="s">
        <v>197</v>
      </c>
      <c r="C515" s="120">
        <v>3409</v>
      </c>
      <c r="D515" s="120">
        <v>13</v>
      </c>
      <c r="E515" s="119" t="str">
        <f>IF('FCT Scenarios_Scenarios ESF'!$D$14="","Not Used",'FCT Scenarios_Scenarios ESF'!$D$14)</f>
        <v>Not Used</v>
      </c>
      <c r="F515" s="120">
        <f>General_Information!$F$12</f>
        <v>2025</v>
      </c>
      <c r="G515" s="105"/>
      <c r="H515" s="105"/>
      <c r="I515" s="106"/>
    </row>
    <row r="516" spans="1:9" x14ac:dyDescent="0.3">
      <c r="A516" s="117" t="s">
        <v>198</v>
      </c>
      <c r="B516" s="117" t="s">
        <v>210</v>
      </c>
      <c r="C516" s="118">
        <v>3500</v>
      </c>
      <c r="D516" s="118">
        <v>13</v>
      </c>
      <c r="E516" s="117" t="str">
        <f>IF('FCT Scenarios_Scenarios ESF'!$D$14="","Not Used",'FCT Scenarios_Scenarios ESF'!$D$14)</f>
        <v>Not Used</v>
      </c>
      <c r="F516" s="118">
        <f>General_Information!$F$12</f>
        <v>2025</v>
      </c>
      <c r="G516" s="107"/>
      <c r="H516" s="107"/>
      <c r="I516" s="108"/>
    </row>
    <row r="517" spans="1:9" x14ac:dyDescent="0.3">
      <c r="A517" s="117" t="s">
        <v>198</v>
      </c>
      <c r="B517" s="117" t="s">
        <v>211</v>
      </c>
      <c r="C517" s="118">
        <v>3501</v>
      </c>
      <c r="D517" s="118">
        <v>13</v>
      </c>
      <c r="E517" s="117" t="str">
        <f>IF('FCT Scenarios_Scenarios ESF'!$D$14="","Not Used",'FCT Scenarios_Scenarios ESF'!$D$14)</f>
        <v>Not Used</v>
      </c>
      <c r="F517" s="118">
        <f>General_Information!$F$12</f>
        <v>2025</v>
      </c>
      <c r="G517" s="107"/>
      <c r="H517" s="107"/>
      <c r="I517" s="108"/>
    </row>
    <row r="518" spans="1:9" x14ac:dyDescent="0.3">
      <c r="A518" s="117" t="s">
        <v>198</v>
      </c>
      <c r="B518" s="117" t="s">
        <v>212</v>
      </c>
      <c r="C518" s="118">
        <v>3502</v>
      </c>
      <c r="D518" s="118">
        <v>13</v>
      </c>
      <c r="E518" s="117" t="str">
        <f>IF('FCT Scenarios_Scenarios ESF'!$D$14="","Not Used",'FCT Scenarios_Scenarios ESF'!$D$14)</f>
        <v>Not Used</v>
      </c>
      <c r="F518" s="118">
        <f>General_Information!$F$12</f>
        <v>2025</v>
      </c>
      <c r="G518" s="107"/>
      <c r="H518" s="107"/>
      <c r="I518" s="108"/>
    </row>
    <row r="519" spans="1:9" ht="15" thickBot="1" x14ac:dyDescent="0.35">
      <c r="A519" s="123" t="s">
        <v>198</v>
      </c>
      <c r="B519" s="123" t="s">
        <v>213</v>
      </c>
      <c r="C519" s="124">
        <v>3503</v>
      </c>
      <c r="D519" s="124">
        <v>13</v>
      </c>
      <c r="E519" s="123" t="str">
        <f>IF('FCT Scenarios_Scenarios ESF'!$D$14="","Not Used",'FCT Scenarios_Scenarios ESF'!$D$14)</f>
        <v>Not Used</v>
      </c>
      <c r="F519" s="124">
        <f>General_Information!$F$12</f>
        <v>2025</v>
      </c>
      <c r="G519" s="109"/>
      <c r="H519" s="109"/>
      <c r="I519" s="110"/>
    </row>
    <row r="520" spans="1:9" x14ac:dyDescent="0.3">
      <c r="A520" s="115" t="s">
        <v>294</v>
      </c>
      <c r="B520" s="115" t="s">
        <v>169</v>
      </c>
      <c r="C520" s="116">
        <v>3000</v>
      </c>
      <c r="D520" s="116">
        <v>14</v>
      </c>
      <c r="E520" s="115" t="str">
        <f>IF('FCT Scenarios_Scenarios ESF'!$D$15="","Not Used",'FCT Scenarios_Scenarios ESF'!$D$15)</f>
        <v>Not Used</v>
      </c>
      <c r="F520" s="116">
        <f>General_Information!$F$12</f>
        <v>2025</v>
      </c>
      <c r="G520" s="99"/>
      <c r="H520" s="99"/>
      <c r="I520" s="100"/>
    </row>
    <row r="521" spans="1:9" x14ac:dyDescent="0.3">
      <c r="A521" s="117" t="s">
        <v>294</v>
      </c>
      <c r="B521" s="117" t="s">
        <v>170</v>
      </c>
      <c r="C521" s="118">
        <v>3001</v>
      </c>
      <c r="D521" s="118">
        <v>14</v>
      </c>
      <c r="E521" s="117" t="str">
        <f>IF('FCT Scenarios_Scenarios ESF'!$D$15="","Not Used",'FCT Scenarios_Scenarios ESF'!$D$15)</f>
        <v>Not Used</v>
      </c>
      <c r="F521" s="118">
        <f>General_Information!$F$12</f>
        <v>2025</v>
      </c>
      <c r="G521" s="101"/>
      <c r="H521" s="101"/>
      <c r="I521" s="102"/>
    </row>
    <row r="522" spans="1:9" x14ac:dyDescent="0.3">
      <c r="A522" s="117" t="s">
        <v>294</v>
      </c>
      <c r="B522" s="117" t="s">
        <v>171</v>
      </c>
      <c r="C522" s="118">
        <v>3002</v>
      </c>
      <c r="D522" s="118">
        <v>14</v>
      </c>
      <c r="E522" s="117" t="str">
        <f>IF('FCT Scenarios_Scenarios ESF'!$D$15="","Not Used",'FCT Scenarios_Scenarios ESF'!$D$15)</f>
        <v>Not Used</v>
      </c>
      <c r="F522" s="118">
        <f>General_Information!$F$12</f>
        <v>2025</v>
      </c>
      <c r="G522" s="101"/>
      <c r="H522" s="101"/>
      <c r="I522" s="102"/>
    </row>
    <row r="523" spans="1:9" x14ac:dyDescent="0.3">
      <c r="A523" s="117" t="s">
        <v>294</v>
      </c>
      <c r="B523" s="117" t="s">
        <v>172</v>
      </c>
      <c r="C523" s="118">
        <v>3003</v>
      </c>
      <c r="D523" s="118">
        <v>14</v>
      </c>
      <c r="E523" s="117" t="str">
        <f>IF('FCT Scenarios_Scenarios ESF'!$D$15="","Not Used",'FCT Scenarios_Scenarios ESF'!$D$15)</f>
        <v>Not Used</v>
      </c>
      <c r="F523" s="118">
        <f>General_Information!$F$12</f>
        <v>2025</v>
      </c>
      <c r="G523" s="101"/>
      <c r="H523" s="101"/>
      <c r="I523" s="102"/>
    </row>
    <row r="524" spans="1:9" x14ac:dyDescent="0.3">
      <c r="A524" s="117" t="s">
        <v>294</v>
      </c>
      <c r="B524" s="117" t="s">
        <v>9</v>
      </c>
      <c r="C524" s="118">
        <v>3004</v>
      </c>
      <c r="D524" s="118">
        <v>14</v>
      </c>
      <c r="E524" s="117" t="str">
        <f>IF('FCT Scenarios_Scenarios ESF'!$D$15="","Not Used",'FCT Scenarios_Scenarios ESF'!$D$15)</f>
        <v>Not Used</v>
      </c>
      <c r="F524" s="118">
        <f>General_Information!$F$12</f>
        <v>2025</v>
      </c>
      <c r="G524" s="101"/>
      <c r="H524" s="101"/>
      <c r="I524" s="102"/>
    </row>
    <row r="525" spans="1:9" x14ac:dyDescent="0.3">
      <c r="A525" s="119" t="s">
        <v>294</v>
      </c>
      <c r="B525" s="119" t="s">
        <v>3</v>
      </c>
      <c r="C525" s="120">
        <v>3005</v>
      </c>
      <c r="D525" s="120">
        <v>14</v>
      </c>
      <c r="E525" s="119" t="str">
        <f>IF('FCT Scenarios_Scenarios ESF'!$D$15="","Not Used",'FCT Scenarios_Scenarios ESF'!$D$15)</f>
        <v>Not Used</v>
      </c>
      <c r="F525" s="120">
        <f>General_Information!$F$12</f>
        <v>2025</v>
      </c>
      <c r="G525" s="103"/>
      <c r="H525" s="103"/>
      <c r="I525" s="104"/>
    </row>
    <row r="526" spans="1:9" x14ac:dyDescent="0.3">
      <c r="A526" s="117" t="s">
        <v>295</v>
      </c>
      <c r="B526" s="117" t="s">
        <v>173</v>
      </c>
      <c r="C526" s="118">
        <v>3100</v>
      </c>
      <c r="D526" s="118">
        <v>14</v>
      </c>
      <c r="E526" s="117" t="str">
        <f>IF('FCT Scenarios_Scenarios ESF'!$D$15="","Not Used",'FCT Scenarios_Scenarios ESF'!$D$15)</f>
        <v>Not Used</v>
      </c>
      <c r="F526" s="118">
        <f>General_Information!$F$12</f>
        <v>2025</v>
      </c>
      <c r="G526" s="101"/>
      <c r="H526" s="101"/>
      <c r="I526" s="102"/>
    </row>
    <row r="527" spans="1:9" x14ac:dyDescent="0.3">
      <c r="A527" s="117" t="s">
        <v>295</v>
      </c>
      <c r="B527" s="117" t="s">
        <v>174</v>
      </c>
      <c r="C527" s="118">
        <v>3101</v>
      </c>
      <c r="D527" s="118">
        <v>14</v>
      </c>
      <c r="E527" s="117" t="str">
        <f>IF('FCT Scenarios_Scenarios ESF'!$D$15="","Not Used",'FCT Scenarios_Scenarios ESF'!$D$15)</f>
        <v>Not Used</v>
      </c>
      <c r="F527" s="118">
        <f>General_Information!$F$12</f>
        <v>2025</v>
      </c>
      <c r="G527" s="101"/>
      <c r="H527" s="101"/>
      <c r="I527" s="102"/>
    </row>
    <row r="528" spans="1:9" x14ac:dyDescent="0.3">
      <c r="A528" s="117" t="s">
        <v>295</v>
      </c>
      <c r="B528" s="117" t="s">
        <v>175</v>
      </c>
      <c r="C528" s="118">
        <v>3102</v>
      </c>
      <c r="D528" s="118">
        <v>14</v>
      </c>
      <c r="E528" s="117" t="str">
        <f>IF('FCT Scenarios_Scenarios ESF'!$D$15="","Not Used",'FCT Scenarios_Scenarios ESF'!$D$15)</f>
        <v>Not Used</v>
      </c>
      <c r="F528" s="118">
        <f>General_Information!$F$12</f>
        <v>2025</v>
      </c>
      <c r="G528" s="101"/>
      <c r="H528" s="101"/>
      <c r="I528" s="102"/>
    </row>
    <row r="529" spans="1:9" x14ac:dyDescent="0.3">
      <c r="A529" s="117" t="s">
        <v>295</v>
      </c>
      <c r="B529" s="117" t="s">
        <v>176</v>
      </c>
      <c r="C529" s="118">
        <v>3103</v>
      </c>
      <c r="D529" s="118">
        <v>14</v>
      </c>
      <c r="E529" s="117" t="str">
        <f>IF('FCT Scenarios_Scenarios ESF'!$D$15="","Not Used",'FCT Scenarios_Scenarios ESF'!$D$15)</f>
        <v>Not Used</v>
      </c>
      <c r="F529" s="118">
        <f>General_Information!$F$12</f>
        <v>2025</v>
      </c>
      <c r="G529" s="101"/>
      <c r="H529" s="101"/>
      <c r="I529" s="102"/>
    </row>
    <row r="530" spans="1:9" x14ac:dyDescent="0.3">
      <c r="A530" s="119" t="s">
        <v>295</v>
      </c>
      <c r="B530" s="119" t="s">
        <v>177</v>
      </c>
      <c r="C530" s="120">
        <v>3104</v>
      </c>
      <c r="D530" s="120">
        <v>14</v>
      </c>
      <c r="E530" s="119" t="str">
        <f>IF('FCT Scenarios_Scenarios ESF'!$D$15="","Not Used",'FCT Scenarios_Scenarios ESF'!$D$15)</f>
        <v>Not Used</v>
      </c>
      <c r="F530" s="120">
        <f>General_Information!$F$12</f>
        <v>2025</v>
      </c>
      <c r="G530" s="103"/>
      <c r="H530" s="103"/>
      <c r="I530" s="104"/>
    </row>
    <row r="531" spans="1:9" x14ac:dyDescent="0.3">
      <c r="A531" s="117" t="s">
        <v>296</v>
      </c>
      <c r="B531" s="117" t="s">
        <v>178</v>
      </c>
      <c r="C531" s="118">
        <v>3200</v>
      </c>
      <c r="D531" s="118">
        <v>14</v>
      </c>
      <c r="E531" s="117" t="str">
        <f>IF('FCT Scenarios_Scenarios ESF'!$D$15="","Not Used",'FCT Scenarios_Scenarios ESF'!$D$15)</f>
        <v>Not Used</v>
      </c>
      <c r="F531" s="118">
        <f>General_Information!$F$12</f>
        <v>2025</v>
      </c>
      <c r="G531" s="101"/>
      <c r="H531" s="101"/>
      <c r="I531" s="102"/>
    </row>
    <row r="532" spans="1:9" x14ac:dyDescent="0.3">
      <c r="A532" s="117" t="s">
        <v>296</v>
      </c>
      <c r="B532" s="117" t="s">
        <v>179</v>
      </c>
      <c r="C532" s="118">
        <v>3201</v>
      </c>
      <c r="D532" s="118">
        <v>14</v>
      </c>
      <c r="E532" s="117" t="str">
        <f>IF('FCT Scenarios_Scenarios ESF'!$D$15="","Not Used",'FCT Scenarios_Scenarios ESF'!$D$15)</f>
        <v>Not Used</v>
      </c>
      <c r="F532" s="118">
        <f>General_Information!$F$12</f>
        <v>2025</v>
      </c>
      <c r="G532" s="101"/>
      <c r="H532" s="101"/>
      <c r="I532" s="102"/>
    </row>
    <row r="533" spans="1:9" x14ac:dyDescent="0.3">
      <c r="A533" s="117" t="s">
        <v>296</v>
      </c>
      <c r="B533" s="117" t="s">
        <v>180</v>
      </c>
      <c r="C533" s="118">
        <v>3202</v>
      </c>
      <c r="D533" s="118">
        <v>14</v>
      </c>
      <c r="E533" s="117" t="str">
        <f>IF('FCT Scenarios_Scenarios ESF'!$D$15="","Not Used",'FCT Scenarios_Scenarios ESF'!$D$15)</f>
        <v>Not Used</v>
      </c>
      <c r="F533" s="118">
        <f>General_Information!$F$12</f>
        <v>2025</v>
      </c>
      <c r="G533" s="101"/>
      <c r="H533" s="101"/>
      <c r="I533" s="102"/>
    </row>
    <row r="534" spans="1:9" x14ac:dyDescent="0.3">
      <c r="A534" s="117" t="s">
        <v>296</v>
      </c>
      <c r="B534" s="117" t="s">
        <v>181</v>
      </c>
      <c r="C534" s="118">
        <v>3203</v>
      </c>
      <c r="D534" s="118">
        <v>14</v>
      </c>
      <c r="E534" s="117" t="str">
        <f>IF('FCT Scenarios_Scenarios ESF'!$D$15="","Not Used",'FCT Scenarios_Scenarios ESF'!$D$15)</f>
        <v>Not Used</v>
      </c>
      <c r="F534" s="118">
        <f>General_Information!$F$12</f>
        <v>2025</v>
      </c>
      <c r="G534" s="101"/>
      <c r="H534" s="101"/>
      <c r="I534" s="102"/>
    </row>
    <row r="535" spans="1:9" x14ac:dyDescent="0.3">
      <c r="A535" s="117" t="s">
        <v>296</v>
      </c>
      <c r="B535" s="117" t="s">
        <v>182</v>
      </c>
      <c r="C535" s="118">
        <v>3204</v>
      </c>
      <c r="D535" s="118">
        <v>14</v>
      </c>
      <c r="E535" s="117" t="str">
        <f>IF('FCT Scenarios_Scenarios ESF'!$D$15="","Not Used",'FCT Scenarios_Scenarios ESF'!$D$15)</f>
        <v>Not Used</v>
      </c>
      <c r="F535" s="118">
        <f>General_Information!$F$12</f>
        <v>2025</v>
      </c>
      <c r="G535" s="101"/>
      <c r="H535" s="101"/>
      <c r="I535" s="102"/>
    </row>
    <row r="536" spans="1:9" x14ac:dyDescent="0.3">
      <c r="A536" s="117" t="s">
        <v>296</v>
      </c>
      <c r="B536" s="117" t="s">
        <v>183</v>
      </c>
      <c r="C536" s="118">
        <v>3205</v>
      </c>
      <c r="D536" s="118">
        <v>14</v>
      </c>
      <c r="E536" s="117" t="str">
        <f>IF('FCT Scenarios_Scenarios ESF'!$D$15="","Not Used",'FCT Scenarios_Scenarios ESF'!$D$15)</f>
        <v>Not Used</v>
      </c>
      <c r="F536" s="118">
        <f>General_Information!$F$12</f>
        <v>2025</v>
      </c>
      <c r="G536" s="101"/>
      <c r="H536" s="101"/>
      <c r="I536" s="102"/>
    </row>
    <row r="537" spans="1:9" x14ac:dyDescent="0.3">
      <c r="A537" s="117" t="s">
        <v>296</v>
      </c>
      <c r="B537" s="117" t="s">
        <v>184</v>
      </c>
      <c r="C537" s="118">
        <v>3206</v>
      </c>
      <c r="D537" s="118">
        <v>14</v>
      </c>
      <c r="E537" s="117" t="str">
        <f>IF('FCT Scenarios_Scenarios ESF'!$D$15="","Not Used",'FCT Scenarios_Scenarios ESF'!$D$15)</f>
        <v>Not Used</v>
      </c>
      <c r="F537" s="118">
        <f>General_Information!$F$12</f>
        <v>2025</v>
      </c>
      <c r="G537" s="101"/>
      <c r="H537" s="101"/>
      <c r="I537" s="102"/>
    </row>
    <row r="538" spans="1:9" x14ac:dyDescent="0.3">
      <c r="A538" s="117" t="s">
        <v>296</v>
      </c>
      <c r="B538" s="117" t="s">
        <v>185</v>
      </c>
      <c r="C538" s="118">
        <v>3207</v>
      </c>
      <c r="D538" s="118">
        <v>14</v>
      </c>
      <c r="E538" s="117" t="str">
        <f>IF('FCT Scenarios_Scenarios ESF'!$D$15="","Not Used",'FCT Scenarios_Scenarios ESF'!$D$15)</f>
        <v>Not Used</v>
      </c>
      <c r="F538" s="118">
        <f>General_Information!$F$12</f>
        <v>2025</v>
      </c>
      <c r="G538" s="101"/>
      <c r="H538" s="101"/>
      <c r="I538" s="102"/>
    </row>
    <row r="539" spans="1:9" x14ac:dyDescent="0.3">
      <c r="A539" s="117" t="s">
        <v>296</v>
      </c>
      <c r="B539" s="117" t="s">
        <v>186</v>
      </c>
      <c r="C539" s="118">
        <v>3208</v>
      </c>
      <c r="D539" s="118">
        <v>14</v>
      </c>
      <c r="E539" s="117" t="str">
        <f>IF('FCT Scenarios_Scenarios ESF'!$D$15="","Not Used",'FCT Scenarios_Scenarios ESF'!$D$15)</f>
        <v>Not Used</v>
      </c>
      <c r="F539" s="118">
        <f>General_Information!$F$12</f>
        <v>2025</v>
      </c>
      <c r="G539" s="101"/>
      <c r="H539" s="101"/>
      <c r="I539" s="102"/>
    </row>
    <row r="540" spans="1:9" x14ac:dyDescent="0.3">
      <c r="A540" s="117" t="s">
        <v>296</v>
      </c>
      <c r="B540" s="117" t="s">
        <v>187</v>
      </c>
      <c r="C540" s="118">
        <v>3209</v>
      </c>
      <c r="D540" s="118">
        <v>14</v>
      </c>
      <c r="E540" s="117" t="str">
        <f>IF('FCT Scenarios_Scenarios ESF'!$D$15="","Not Used",'FCT Scenarios_Scenarios ESF'!$D$15)</f>
        <v>Not Used</v>
      </c>
      <c r="F540" s="118">
        <f>General_Information!$F$12</f>
        <v>2025</v>
      </c>
      <c r="G540" s="101"/>
      <c r="H540" s="101"/>
      <c r="I540" s="102"/>
    </row>
    <row r="541" spans="1:9" x14ac:dyDescent="0.3">
      <c r="A541" s="119" t="s">
        <v>296</v>
      </c>
      <c r="B541" s="119" t="s">
        <v>188</v>
      </c>
      <c r="C541" s="120">
        <v>3210</v>
      </c>
      <c r="D541" s="120">
        <v>14</v>
      </c>
      <c r="E541" s="119" t="str">
        <f>IF('FCT Scenarios_Scenarios ESF'!$D$15="","Not Used",'FCT Scenarios_Scenarios ESF'!$D$15)</f>
        <v>Not Used</v>
      </c>
      <c r="F541" s="120">
        <f>General_Information!$F$12</f>
        <v>2025</v>
      </c>
      <c r="G541" s="103"/>
      <c r="H541" s="103"/>
      <c r="I541" s="104"/>
    </row>
    <row r="542" spans="1:9" ht="43.2" x14ac:dyDescent="0.3">
      <c r="A542" s="119" t="s">
        <v>298</v>
      </c>
      <c r="B542" s="119" t="s">
        <v>10</v>
      </c>
      <c r="C542" s="120">
        <v>3300</v>
      </c>
      <c r="D542" s="120">
        <v>14</v>
      </c>
      <c r="E542" s="119" t="str">
        <f>IF('FCT Scenarios_Scenarios ESF'!$D$15="","Not Used",'FCT Scenarios_Scenarios ESF'!$D$15)</f>
        <v>Not Used</v>
      </c>
      <c r="F542" s="120">
        <f>General_Information!$F$12</f>
        <v>2025</v>
      </c>
      <c r="G542" s="103"/>
      <c r="H542" s="103"/>
      <c r="I542" s="104"/>
    </row>
    <row r="543" spans="1:9" ht="28.8" x14ac:dyDescent="0.3">
      <c r="A543" s="121" t="s">
        <v>297</v>
      </c>
      <c r="B543" s="117" t="s">
        <v>189</v>
      </c>
      <c r="C543" s="118">
        <v>3400</v>
      </c>
      <c r="D543" s="118">
        <v>14</v>
      </c>
      <c r="E543" s="117" t="str">
        <f>IF('FCT Scenarios_Scenarios ESF'!$D$15="","Not Used",'FCT Scenarios_Scenarios ESF'!$D$15)</f>
        <v>Not Used</v>
      </c>
      <c r="F543" s="118">
        <f>General_Information!$F$12</f>
        <v>2025</v>
      </c>
      <c r="G543" s="101"/>
      <c r="H543" s="101"/>
      <c r="I543" s="102"/>
    </row>
    <row r="544" spans="1:9" ht="28.8" x14ac:dyDescent="0.3">
      <c r="A544" s="121" t="s">
        <v>297</v>
      </c>
      <c r="B544" s="117" t="s">
        <v>190</v>
      </c>
      <c r="C544" s="118">
        <v>3401</v>
      </c>
      <c r="D544" s="118">
        <v>14</v>
      </c>
      <c r="E544" s="117" t="str">
        <f>IF('FCT Scenarios_Scenarios ESF'!$D$15="","Not Used",'FCT Scenarios_Scenarios ESF'!$D$15)</f>
        <v>Not Used</v>
      </c>
      <c r="F544" s="118">
        <f>General_Information!$F$12</f>
        <v>2025</v>
      </c>
      <c r="G544" s="101"/>
      <c r="H544" s="101"/>
      <c r="I544" s="102"/>
    </row>
    <row r="545" spans="1:9" ht="28.8" x14ac:dyDescent="0.3">
      <c r="A545" s="121" t="s">
        <v>297</v>
      </c>
      <c r="B545" s="117" t="s">
        <v>191</v>
      </c>
      <c r="C545" s="118">
        <v>3402</v>
      </c>
      <c r="D545" s="118">
        <v>14</v>
      </c>
      <c r="E545" s="117" t="str">
        <f>IF('FCT Scenarios_Scenarios ESF'!$D$15="","Not Used",'FCT Scenarios_Scenarios ESF'!$D$15)</f>
        <v>Not Used</v>
      </c>
      <c r="F545" s="118">
        <f>General_Information!$F$12</f>
        <v>2025</v>
      </c>
      <c r="G545" s="101"/>
      <c r="H545" s="101"/>
      <c r="I545" s="102"/>
    </row>
    <row r="546" spans="1:9" ht="28.8" x14ac:dyDescent="0.3">
      <c r="A546" s="121" t="s">
        <v>297</v>
      </c>
      <c r="B546" s="117" t="s">
        <v>192</v>
      </c>
      <c r="C546" s="118">
        <v>3403</v>
      </c>
      <c r="D546" s="118">
        <v>14</v>
      </c>
      <c r="E546" s="117" t="str">
        <f>IF('FCT Scenarios_Scenarios ESF'!$D$15="","Not Used",'FCT Scenarios_Scenarios ESF'!$D$15)</f>
        <v>Not Used</v>
      </c>
      <c r="F546" s="118">
        <f>General_Information!$F$12</f>
        <v>2025</v>
      </c>
      <c r="G546" s="101"/>
      <c r="H546" s="101"/>
      <c r="I546" s="102"/>
    </row>
    <row r="547" spans="1:9" ht="28.8" x14ac:dyDescent="0.3">
      <c r="A547" s="121" t="s">
        <v>297</v>
      </c>
      <c r="B547" s="117" t="s">
        <v>193</v>
      </c>
      <c r="C547" s="118">
        <v>3404</v>
      </c>
      <c r="D547" s="118">
        <v>14</v>
      </c>
      <c r="E547" s="117" t="str">
        <f>IF('FCT Scenarios_Scenarios ESF'!$D$15="","Not Used",'FCT Scenarios_Scenarios ESF'!$D$15)</f>
        <v>Not Used</v>
      </c>
      <c r="F547" s="118">
        <f>General_Information!$F$12</f>
        <v>2025</v>
      </c>
      <c r="G547" s="101"/>
      <c r="H547" s="101"/>
      <c r="I547" s="102"/>
    </row>
    <row r="548" spans="1:9" ht="28.8" x14ac:dyDescent="0.3">
      <c r="A548" s="121" t="s">
        <v>297</v>
      </c>
      <c r="B548" s="117" t="s">
        <v>194</v>
      </c>
      <c r="C548" s="118">
        <v>3405</v>
      </c>
      <c r="D548" s="118">
        <v>14</v>
      </c>
      <c r="E548" s="117" t="str">
        <f>IF('FCT Scenarios_Scenarios ESF'!$D$15="","Not Used",'FCT Scenarios_Scenarios ESF'!$D$15)</f>
        <v>Not Used</v>
      </c>
      <c r="F548" s="118">
        <f>General_Information!$F$12</f>
        <v>2025</v>
      </c>
      <c r="G548" s="101"/>
      <c r="H548" s="101"/>
      <c r="I548" s="102"/>
    </row>
    <row r="549" spans="1:9" ht="28.8" x14ac:dyDescent="0.3">
      <c r="A549" s="121" t="s">
        <v>297</v>
      </c>
      <c r="B549" s="117" t="s">
        <v>195</v>
      </c>
      <c r="C549" s="118">
        <v>3406</v>
      </c>
      <c r="D549" s="118">
        <v>14</v>
      </c>
      <c r="E549" s="117" t="str">
        <f>IF('FCT Scenarios_Scenarios ESF'!$D$15="","Not Used",'FCT Scenarios_Scenarios ESF'!$D$15)</f>
        <v>Not Used</v>
      </c>
      <c r="F549" s="118">
        <f>General_Information!$F$12</f>
        <v>2025</v>
      </c>
      <c r="G549" s="101"/>
      <c r="H549" s="101"/>
      <c r="I549" s="102"/>
    </row>
    <row r="550" spans="1:9" ht="28.8" x14ac:dyDescent="0.3">
      <c r="A550" s="121" t="s">
        <v>297</v>
      </c>
      <c r="B550" s="117" t="s">
        <v>150</v>
      </c>
      <c r="C550" s="118">
        <v>3407</v>
      </c>
      <c r="D550" s="118">
        <v>14</v>
      </c>
      <c r="E550" s="117" t="str">
        <f>IF('FCT Scenarios_Scenarios ESF'!$D$15="","Not Used",'FCT Scenarios_Scenarios ESF'!$D$15)</f>
        <v>Not Used</v>
      </c>
      <c r="F550" s="118">
        <f>General_Information!$F$12</f>
        <v>2025</v>
      </c>
      <c r="G550" s="101"/>
      <c r="H550" s="101"/>
      <c r="I550" s="102"/>
    </row>
    <row r="551" spans="1:9" ht="28.8" x14ac:dyDescent="0.3">
      <c r="A551" s="121" t="s">
        <v>297</v>
      </c>
      <c r="B551" s="117" t="s">
        <v>196</v>
      </c>
      <c r="C551" s="118">
        <v>3408</v>
      </c>
      <c r="D551" s="118">
        <v>14</v>
      </c>
      <c r="E551" s="117" t="str">
        <f>IF('FCT Scenarios_Scenarios ESF'!$D$15="","Not Used",'FCT Scenarios_Scenarios ESF'!$D$15)</f>
        <v>Not Used</v>
      </c>
      <c r="F551" s="118">
        <f>General_Information!$F$12</f>
        <v>2025</v>
      </c>
      <c r="G551" s="101"/>
      <c r="H551" s="101"/>
      <c r="I551" s="102"/>
    </row>
    <row r="552" spans="1:9" ht="28.8" x14ac:dyDescent="0.3">
      <c r="A552" s="122" t="s">
        <v>297</v>
      </c>
      <c r="B552" s="119" t="s">
        <v>197</v>
      </c>
      <c r="C552" s="120">
        <v>3409</v>
      </c>
      <c r="D552" s="120">
        <v>14</v>
      </c>
      <c r="E552" s="119" t="str">
        <f>IF('FCT Scenarios_Scenarios ESF'!$D$15="","Not Used",'FCT Scenarios_Scenarios ESF'!$D$15)</f>
        <v>Not Used</v>
      </c>
      <c r="F552" s="120">
        <f>General_Information!$F$12</f>
        <v>2025</v>
      </c>
      <c r="G552" s="105"/>
      <c r="H552" s="105"/>
      <c r="I552" s="106"/>
    </row>
    <row r="553" spans="1:9" x14ac:dyDescent="0.3">
      <c r="A553" s="117" t="s">
        <v>198</v>
      </c>
      <c r="B553" s="117" t="s">
        <v>210</v>
      </c>
      <c r="C553" s="118">
        <v>3500</v>
      </c>
      <c r="D553" s="118">
        <v>14</v>
      </c>
      <c r="E553" s="117" t="str">
        <f>IF('FCT Scenarios_Scenarios ESF'!$D$15="","Not Used",'FCT Scenarios_Scenarios ESF'!$D$15)</f>
        <v>Not Used</v>
      </c>
      <c r="F553" s="118">
        <f>General_Information!$F$12</f>
        <v>2025</v>
      </c>
      <c r="G553" s="107"/>
      <c r="H553" s="107"/>
      <c r="I553" s="108"/>
    </row>
    <row r="554" spans="1:9" x14ac:dyDescent="0.3">
      <c r="A554" s="117" t="s">
        <v>198</v>
      </c>
      <c r="B554" s="117" t="s">
        <v>211</v>
      </c>
      <c r="C554" s="118">
        <v>3501</v>
      </c>
      <c r="D554" s="118">
        <v>14</v>
      </c>
      <c r="E554" s="117" t="str">
        <f>IF('FCT Scenarios_Scenarios ESF'!$D$15="","Not Used",'FCT Scenarios_Scenarios ESF'!$D$15)</f>
        <v>Not Used</v>
      </c>
      <c r="F554" s="118">
        <f>General_Information!$F$12</f>
        <v>2025</v>
      </c>
      <c r="G554" s="107"/>
      <c r="H554" s="107"/>
      <c r="I554" s="108"/>
    </row>
    <row r="555" spans="1:9" x14ac:dyDescent="0.3">
      <c r="A555" s="117" t="s">
        <v>198</v>
      </c>
      <c r="B555" s="117" t="s">
        <v>212</v>
      </c>
      <c r="C555" s="118">
        <v>3502</v>
      </c>
      <c r="D555" s="118">
        <v>14</v>
      </c>
      <c r="E555" s="117" t="str">
        <f>IF('FCT Scenarios_Scenarios ESF'!$D$15="","Not Used",'FCT Scenarios_Scenarios ESF'!$D$15)</f>
        <v>Not Used</v>
      </c>
      <c r="F555" s="118">
        <f>General_Information!$F$12</f>
        <v>2025</v>
      </c>
      <c r="G555" s="107"/>
      <c r="H555" s="107"/>
      <c r="I555" s="108"/>
    </row>
    <row r="556" spans="1:9" ht="15" thickBot="1" x14ac:dyDescent="0.35">
      <c r="A556" s="123" t="s">
        <v>198</v>
      </c>
      <c r="B556" s="123" t="s">
        <v>213</v>
      </c>
      <c r="C556" s="124">
        <v>3503</v>
      </c>
      <c r="D556" s="124">
        <v>14</v>
      </c>
      <c r="E556" s="123" t="str">
        <f>IF('FCT Scenarios_Scenarios ESF'!$D$15="","Not Used",'FCT Scenarios_Scenarios ESF'!$D$15)</f>
        <v>Not Used</v>
      </c>
      <c r="F556" s="124">
        <f>General_Information!$F$12</f>
        <v>2025</v>
      </c>
      <c r="G556" s="109"/>
      <c r="H556" s="109"/>
      <c r="I556" s="110"/>
    </row>
    <row r="557" spans="1:9" x14ac:dyDescent="0.3">
      <c r="A557" s="115" t="s">
        <v>294</v>
      </c>
      <c r="B557" s="115" t="s">
        <v>169</v>
      </c>
      <c r="C557" s="116">
        <v>3000</v>
      </c>
      <c r="D557" s="116">
        <v>15</v>
      </c>
      <c r="E557" s="115" t="str">
        <f>IF('FCT Scenarios_Scenarios ESF'!$D$16="","Not Used",'FCT Scenarios_Scenarios ESF'!$D$16)</f>
        <v>Not Used</v>
      </c>
      <c r="F557" s="116">
        <f>General_Information!$F$12</f>
        <v>2025</v>
      </c>
      <c r="G557" s="99"/>
      <c r="H557" s="99"/>
      <c r="I557" s="100"/>
    </row>
    <row r="558" spans="1:9" x14ac:dyDescent="0.3">
      <c r="A558" s="117" t="s">
        <v>294</v>
      </c>
      <c r="B558" s="117" t="s">
        <v>170</v>
      </c>
      <c r="C558" s="118">
        <v>3001</v>
      </c>
      <c r="D558" s="118">
        <v>15</v>
      </c>
      <c r="E558" s="117" t="str">
        <f>IF('FCT Scenarios_Scenarios ESF'!$D$16="","Not Used",'FCT Scenarios_Scenarios ESF'!$D$16)</f>
        <v>Not Used</v>
      </c>
      <c r="F558" s="118">
        <f>General_Information!$F$12</f>
        <v>2025</v>
      </c>
      <c r="G558" s="101"/>
      <c r="H558" s="101"/>
      <c r="I558" s="102"/>
    </row>
    <row r="559" spans="1:9" x14ac:dyDescent="0.3">
      <c r="A559" s="117" t="s">
        <v>294</v>
      </c>
      <c r="B559" s="117" t="s">
        <v>171</v>
      </c>
      <c r="C559" s="118">
        <v>3002</v>
      </c>
      <c r="D559" s="118">
        <v>15</v>
      </c>
      <c r="E559" s="117" t="str">
        <f>IF('FCT Scenarios_Scenarios ESF'!$D$16="","Not Used",'FCT Scenarios_Scenarios ESF'!$D$16)</f>
        <v>Not Used</v>
      </c>
      <c r="F559" s="118">
        <f>General_Information!$F$12</f>
        <v>2025</v>
      </c>
      <c r="G559" s="101"/>
      <c r="H559" s="101"/>
      <c r="I559" s="102"/>
    </row>
    <row r="560" spans="1:9" x14ac:dyDescent="0.3">
      <c r="A560" s="117" t="s">
        <v>294</v>
      </c>
      <c r="B560" s="117" t="s">
        <v>172</v>
      </c>
      <c r="C560" s="118">
        <v>3003</v>
      </c>
      <c r="D560" s="118">
        <v>15</v>
      </c>
      <c r="E560" s="117" t="str">
        <f>IF('FCT Scenarios_Scenarios ESF'!$D$16="","Not Used",'FCT Scenarios_Scenarios ESF'!$D$16)</f>
        <v>Not Used</v>
      </c>
      <c r="F560" s="118">
        <f>General_Information!$F$12</f>
        <v>2025</v>
      </c>
      <c r="G560" s="101"/>
      <c r="H560" s="101"/>
      <c r="I560" s="102"/>
    </row>
    <row r="561" spans="1:9" x14ac:dyDescent="0.3">
      <c r="A561" s="117" t="s">
        <v>294</v>
      </c>
      <c r="B561" s="117" t="s">
        <v>9</v>
      </c>
      <c r="C561" s="118">
        <v>3004</v>
      </c>
      <c r="D561" s="118">
        <v>15</v>
      </c>
      <c r="E561" s="117" t="str">
        <f>IF('FCT Scenarios_Scenarios ESF'!$D$16="","Not Used",'FCT Scenarios_Scenarios ESF'!$D$16)</f>
        <v>Not Used</v>
      </c>
      <c r="F561" s="118">
        <f>General_Information!$F$12</f>
        <v>2025</v>
      </c>
      <c r="G561" s="101"/>
      <c r="H561" s="101"/>
      <c r="I561" s="102"/>
    </row>
    <row r="562" spans="1:9" x14ac:dyDescent="0.3">
      <c r="A562" s="119" t="s">
        <v>294</v>
      </c>
      <c r="B562" s="119" t="s">
        <v>3</v>
      </c>
      <c r="C562" s="120">
        <v>3005</v>
      </c>
      <c r="D562" s="120">
        <v>15</v>
      </c>
      <c r="E562" s="119" t="str">
        <f>IF('FCT Scenarios_Scenarios ESF'!$D$16="","Not Used",'FCT Scenarios_Scenarios ESF'!$D$16)</f>
        <v>Not Used</v>
      </c>
      <c r="F562" s="120">
        <f>General_Information!$F$12</f>
        <v>2025</v>
      </c>
      <c r="G562" s="103"/>
      <c r="H562" s="103"/>
      <c r="I562" s="104"/>
    </row>
    <row r="563" spans="1:9" x14ac:dyDescent="0.3">
      <c r="A563" s="117" t="s">
        <v>295</v>
      </c>
      <c r="B563" s="117" t="s">
        <v>173</v>
      </c>
      <c r="C563" s="118">
        <v>3100</v>
      </c>
      <c r="D563" s="118">
        <v>15</v>
      </c>
      <c r="E563" s="117" t="str">
        <f>IF('FCT Scenarios_Scenarios ESF'!$D$16="","Not Used",'FCT Scenarios_Scenarios ESF'!$D$16)</f>
        <v>Not Used</v>
      </c>
      <c r="F563" s="118">
        <f>General_Information!$F$12</f>
        <v>2025</v>
      </c>
      <c r="G563" s="101"/>
      <c r="H563" s="101"/>
      <c r="I563" s="102"/>
    </row>
    <row r="564" spans="1:9" x14ac:dyDescent="0.3">
      <c r="A564" s="117" t="s">
        <v>295</v>
      </c>
      <c r="B564" s="117" t="s">
        <v>174</v>
      </c>
      <c r="C564" s="118">
        <v>3101</v>
      </c>
      <c r="D564" s="118">
        <v>15</v>
      </c>
      <c r="E564" s="117" t="str">
        <f>IF('FCT Scenarios_Scenarios ESF'!$D$16="","Not Used",'FCT Scenarios_Scenarios ESF'!$D$16)</f>
        <v>Not Used</v>
      </c>
      <c r="F564" s="118">
        <f>General_Information!$F$12</f>
        <v>2025</v>
      </c>
      <c r="G564" s="101"/>
      <c r="H564" s="101"/>
      <c r="I564" s="102"/>
    </row>
    <row r="565" spans="1:9" x14ac:dyDescent="0.3">
      <c r="A565" s="117" t="s">
        <v>295</v>
      </c>
      <c r="B565" s="117" t="s">
        <v>175</v>
      </c>
      <c r="C565" s="118">
        <v>3102</v>
      </c>
      <c r="D565" s="118">
        <v>15</v>
      </c>
      <c r="E565" s="117" t="str">
        <f>IF('FCT Scenarios_Scenarios ESF'!$D$16="","Not Used",'FCT Scenarios_Scenarios ESF'!$D$16)</f>
        <v>Not Used</v>
      </c>
      <c r="F565" s="118">
        <f>General_Information!$F$12</f>
        <v>2025</v>
      </c>
      <c r="G565" s="101"/>
      <c r="H565" s="101"/>
      <c r="I565" s="102"/>
    </row>
    <row r="566" spans="1:9" x14ac:dyDescent="0.3">
      <c r="A566" s="117" t="s">
        <v>295</v>
      </c>
      <c r="B566" s="117" t="s">
        <v>176</v>
      </c>
      <c r="C566" s="118">
        <v>3103</v>
      </c>
      <c r="D566" s="118">
        <v>15</v>
      </c>
      <c r="E566" s="117" t="str">
        <f>IF('FCT Scenarios_Scenarios ESF'!$D$16="","Not Used",'FCT Scenarios_Scenarios ESF'!$D$16)</f>
        <v>Not Used</v>
      </c>
      <c r="F566" s="118">
        <f>General_Information!$F$12</f>
        <v>2025</v>
      </c>
      <c r="G566" s="101"/>
      <c r="H566" s="101"/>
      <c r="I566" s="102"/>
    </row>
    <row r="567" spans="1:9" x14ac:dyDescent="0.3">
      <c r="A567" s="119" t="s">
        <v>295</v>
      </c>
      <c r="B567" s="119" t="s">
        <v>177</v>
      </c>
      <c r="C567" s="120">
        <v>3104</v>
      </c>
      <c r="D567" s="120">
        <v>15</v>
      </c>
      <c r="E567" s="119" t="str">
        <f>IF('FCT Scenarios_Scenarios ESF'!$D$16="","Not Used",'FCT Scenarios_Scenarios ESF'!$D$16)</f>
        <v>Not Used</v>
      </c>
      <c r="F567" s="120">
        <f>General_Information!$F$12</f>
        <v>2025</v>
      </c>
      <c r="G567" s="103"/>
      <c r="H567" s="103"/>
      <c r="I567" s="104"/>
    </row>
    <row r="568" spans="1:9" x14ac:dyDescent="0.3">
      <c r="A568" s="117" t="s">
        <v>296</v>
      </c>
      <c r="B568" s="117" t="s">
        <v>178</v>
      </c>
      <c r="C568" s="118">
        <v>3200</v>
      </c>
      <c r="D568" s="118">
        <v>15</v>
      </c>
      <c r="E568" s="117" t="str">
        <f>IF('FCT Scenarios_Scenarios ESF'!$D$16="","Not Used",'FCT Scenarios_Scenarios ESF'!$D$16)</f>
        <v>Not Used</v>
      </c>
      <c r="F568" s="118">
        <f>General_Information!$F$12</f>
        <v>2025</v>
      </c>
      <c r="G568" s="101"/>
      <c r="H568" s="101"/>
      <c r="I568" s="102"/>
    </row>
    <row r="569" spans="1:9" x14ac:dyDescent="0.3">
      <c r="A569" s="117" t="s">
        <v>296</v>
      </c>
      <c r="B569" s="117" t="s">
        <v>179</v>
      </c>
      <c r="C569" s="118">
        <v>3201</v>
      </c>
      <c r="D569" s="118">
        <v>15</v>
      </c>
      <c r="E569" s="117" t="str">
        <f>IF('FCT Scenarios_Scenarios ESF'!$D$16="","Not Used",'FCT Scenarios_Scenarios ESF'!$D$16)</f>
        <v>Not Used</v>
      </c>
      <c r="F569" s="118">
        <f>General_Information!$F$12</f>
        <v>2025</v>
      </c>
      <c r="G569" s="101"/>
      <c r="H569" s="101"/>
      <c r="I569" s="102"/>
    </row>
    <row r="570" spans="1:9" x14ac:dyDescent="0.3">
      <c r="A570" s="117" t="s">
        <v>296</v>
      </c>
      <c r="B570" s="117" t="s">
        <v>180</v>
      </c>
      <c r="C570" s="118">
        <v>3202</v>
      </c>
      <c r="D570" s="118">
        <v>15</v>
      </c>
      <c r="E570" s="117" t="str">
        <f>IF('FCT Scenarios_Scenarios ESF'!$D$16="","Not Used",'FCT Scenarios_Scenarios ESF'!$D$16)</f>
        <v>Not Used</v>
      </c>
      <c r="F570" s="118">
        <f>General_Information!$F$12</f>
        <v>2025</v>
      </c>
      <c r="G570" s="101"/>
      <c r="H570" s="101"/>
      <c r="I570" s="102"/>
    </row>
    <row r="571" spans="1:9" x14ac:dyDescent="0.3">
      <c r="A571" s="117" t="s">
        <v>296</v>
      </c>
      <c r="B571" s="117" t="s">
        <v>181</v>
      </c>
      <c r="C571" s="118">
        <v>3203</v>
      </c>
      <c r="D571" s="118">
        <v>15</v>
      </c>
      <c r="E571" s="117" t="str">
        <f>IF('FCT Scenarios_Scenarios ESF'!$D$16="","Not Used",'FCT Scenarios_Scenarios ESF'!$D$16)</f>
        <v>Not Used</v>
      </c>
      <c r="F571" s="118">
        <f>General_Information!$F$12</f>
        <v>2025</v>
      </c>
      <c r="G571" s="101"/>
      <c r="H571" s="101"/>
      <c r="I571" s="102"/>
    </row>
    <row r="572" spans="1:9" x14ac:dyDescent="0.3">
      <c r="A572" s="117" t="s">
        <v>296</v>
      </c>
      <c r="B572" s="117" t="s">
        <v>182</v>
      </c>
      <c r="C572" s="118">
        <v>3204</v>
      </c>
      <c r="D572" s="118">
        <v>15</v>
      </c>
      <c r="E572" s="117" t="str">
        <f>IF('FCT Scenarios_Scenarios ESF'!$D$16="","Not Used",'FCT Scenarios_Scenarios ESF'!$D$16)</f>
        <v>Not Used</v>
      </c>
      <c r="F572" s="118">
        <f>General_Information!$F$12</f>
        <v>2025</v>
      </c>
      <c r="G572" s="101"/>
      <c r="H572" s="101"/>
      <c r="I572" s="102"/>
    </row>
    <row r="573" spans="1:9" x14ac:dyDescent="0.3">
      <c r="A573" s="117" t="s">
        <v>296</v>
      </c>
      <c r="B573" s="117" t="s">
        <v>183</v>
      </c>
      <c r="C573" s="118">
        <v>3205</v>
      </c>
      <c r="D573" s="118">
        <v>15</v>
      </c>
      <c r="E573" s="117" t="str">
        <f>IF('FCT Scenarios_Scenarios ESF'!$D$16="","Not Used",'FCT Scenarios_Scenarios ESF'!$D$16)</f>
        <v>Not Used</v>
      </c>
      <c r="F573" s="118">
        <f>General_Information!$F$12</f>
        <v>2025</v>
      </c>
      <c r="G573" s="101"/>
      <c r="H573" s="101"/>
      <c r="I573" s="102"/>
    </row>
    <row r="574" spans="1:9" x14ac:dyDescent="0.3">
      <c r="A574" s="117" t="s">
        <v>296</v>
      </c>
      <c r="B574" s="117" t="s">
        <v>184</v>
      </c>
      <c r="C574" s="118">
        <v>3206</v>
      </c>
      <c r="D574" s="118">
        <v>15</v>
      </c>
      <c r="E574" s="117" t="str">
        <f>IF('FCT Scenarios_Scenarios ESF'!$D$16="","Not Used",'FCT Scenarios_Scenarios ESF'!$D$16)</f>
        <v>Not Used</v>
      </c>
      <c r="F574" s="118">
        <f>General_Information!$F$12</f>
        <v>2025</v>
      </c>
      <c r="G574" s="101"/>
      <c r="H574" s="101"/>
      <c r="I574" s="102"/>
    </row>
    <row r="575" spans="1:9" x14ac:dyDescent="0.3">
      <c r="A575" s="117" t="s">
        <v>296</v>
      </c>
      <c r="B575" s="117" t="s">
        <v>185</v>
      </c>
      <c r="C575" s="118">
        <v>3207</v>
      </c>
      <c r="D575" s="118">
        <v>15</v>
      </c>
      <c r="E575" s="117" t="str">
        <f>IF('FCT Scenarios_Scenarios ESF'!$D$16="","Not Used",'FCT Scenarios_Scenarios ESF'!$D$16)</f>
        <v>Not Used</v>
      </c>
      <c r="F575" s="118">
        <f>General_Information!$F$12</f>
        <v>2025</v>
      </c>
      <c r="G575" s="101"/>
      <c r="H575" s="101"/>
      <c r="I575" s="102"/>
    </row>
    <row r="576" spans="1:9" x14ac:dyDescent="0.3">
      <c r="A576" s="117" t="s">
        <v>296</v>
      </c>
      <c r="B576" s="117" t="s">
        <v>186</v>
      </c>
      <c r="C576" s="118">
        <v>3208</v>
      </c>
      <c r="D576" s="118">
        <v>15</v>
      </c>
      <c r="E576" s="117" t="str">
        <f>IF('FCT Scenarios_Scenarios ESF'!$D$16="","Not Used",'FCT Scenarios_Scenarios ESF'!$D$16)</f>
        <v>Not Used</v>
      </c>
      <c r="F576" s="118">
        <f>General_Information!$F$12</f>
        <v>2025</v>
      </c>
      <c r="G576" s="101"/>
      <c r="H576" s="101"/>
      <c r="I576" s="102"/>
    </row>
    <row r="577" spans="1:9" x14ac:dyDescent="0.3">
      <c r="A577" s="117" t="s">
        <v>296</v>
      </c>
      <c r="B577" s="117" t="s">
        <v>187</v>
      </c>
      <c r="C577" s="118">
        <v>3209</v>
      </c>
      <c r="D577" s="118">
        <v>15</v>
      </c>
      <c r="E577" s="117" t="str">
        <f>IF('FCT Scenarios_Scenarios ESF'!$D$16="","Not Used",'FCT Scenarios_Scenarios ESF'!$D$16)</f>
        <v>Not Used</v>
      </c>
      <c r="F577" s="118">
        <f>General_Information!$F$12</f>
        <v>2025</v>
      </c>
      <c r="G577" s="101"/>
      <c r="H577" s="101"/>
      <c r="I577" s="102"/>
    </row>
    <row r="578" spans="1:9" x14ac:dyDescent="0.3">
      <c r="A578" s="119" t="s">
        <v>296</v>
      </c>
      <c r="B578" s="119" t="s">
        <v>188</v>
      </c>
      <c r="C578" s="120">
        <v>3210</v>
      </c>
      <c r="D578" s="120">
        <v>15</v>
      </c>
      <c r="E578" s="119" t="str">
        <f>IF('FCT Scenarios_Scenarios ESF'!$D$16="","Not Used",'FCT Scenarios_Scenarios ESF'!$D$16)</f>
        <v>Not Used</v>
      </c>
      <c r="F578" s="120">
        <f>General_Information!$F$12</f>
        <v>2025</v>
      </c>
      <c r="G578" s="103"/>
      <c r="H578" s="103"/>
      <c r="I578" s="104"/>
    </row>
    <row r="579" spans="1:9" ht="43.2" x14ac:dyDescent="0.3">
      <c r="A579" s="119" t="s">
        <v>298</v>
      </c>
      <c r="B579" s="119" t="s">
        <v>10</v>
      </c>
      <c r="C579" s="120">
        <v>3300</v>
      </c>
      <c r="D579" s="120">
        <v>15</v>
      </c>
      <c r="E579" s="119" t="str">
        <f>IF('FCT Scenarios_Scenarios ESF'!$D$16="","Not Used",'FCT Scenarios_Scenarios ESF'!$D$16)</f>
        <v>Not Used</v>
      </c>
      <c r="F579" s="120">
        <f>General_Information!$F$12</f>
        <v>2025</v>
      </c>
      <c r="G579" s="103"/>
      <c r="H579" s="103"/>
      <c r="I579" s="104"/>
    </row>
    <row r="580" spans="1:9" ht="28.8" x14ac:dyDescent="0.3">
      <c r="A580" s="121" t="s">
        <v>297</v>
      </c>
      <c r="B580" s="117" t="s">
        <v>189</v>
      </c>
      <c r="C580" s="118">
        <v>3400</v>
      </c>
      <c r="D580" s="118">
        <v>15</v>
      </c>
      <c r="E580" s="117" t="str">
        <f>IF('FCT Scenarios_Scenarios ESF'!$D$16="","Not Used",'FCT Scenarios_Scenarios ESF'!$D$16)</f>
        <v>Not Used</v>
      </c>
      <c r="F580" s="118">
        <f>General_Information!$F$12</f>
        <v>2025</v>
      </c>
      <c r="G580" s="101"/>
      <c r="H580" s="101"/>
      <c r="I580" s="102"/>
    </row>
    <row r="581" spans="1:9" ht="28.8" x14ac:dyDescent="0.3">
      <c r="A581" s="121" t="s">
        <v>297</v>
      </c>
      <c r="B581" s="117" t="s">
        <v>190</v>
      </c>
      <c r="C581" s="118">
        <v>3401</v>
      </c>
      <c r="D581" s="118">
        <v>15</v>
      </c>
      <c r="E581" s="117" t="str">
        <f>IF('FCT Scenarios_Scenarios ESF'!$D$16="","Not Used",'FCT Scenarios_Scenarios ESF'!$D$16)</f>
        <v>Not Used</v>
      </c>
      <c r="F581" s="118">
        <f>General_Information!$F$12</f>
        <v>2025</v>
      </c>
      <c r="G581" s="101"/>
      <c r="H581" s="101"/>
      <c r="I581" s="102"/>
    </row>
    <row r="582" spans="1:9" ht="28.8" x14ac:dyDescent="0.3">
      <c r="A582" s="121" t="s">
        <v>297</v>
      </c>
      <c r="B582" s="117" t="s">
        <v>191</v>
      </c>
      <c r="C582" s="118">
        <v>3402</v>
      </c>
      <c r="D582" s="118">
        <v>15</v>
      </c>
      <c r="E582" s="117" t="str">
        <f>IF('FCT Scenarios_Scenarios ESF'!$D$16="","Not Used",'FCT Scenarios_Scenarios ESF'!$D$16)</f>
        <v>Not Used</v>
      </c>
      <c r="F582" s="118">
        <f>General_Information!$F$12</f>
        <v>2025</v>
      </c>
      <c r="G582" s="101"/>
      <c r="H582" s="101"/>
      <c r="I582" s="102"/>
    </row>
    <row r="583" spans="1:9" ht="28.8" x14ac:dyDescent="0.3">
      <c r="A583" s="121" t="s">
        <v>297</v>
      </c>
      <c r="B583" s="117" t="s">
        <v>192</v>
      </c>
      <c r="C583" s="118">
        <v>3403</v>
      </c>
      <c r="D583" s="118">
        <v>15</v>
      </c>
      <c r="E583" s="117" t="str">
        <f>IF('FCT Scenarios_Scenarios ESF'!$D$16="","Not Used",'FCT Scenarios_Scenarios ESF'!$D$16)</f>
        <v>Not Used</v>
      </c>
      <c r="F583" s="118">
        <f>General_Information!$F$12</f>
        <v>2025</v>
      </c>
      <c r="G583" s="101"/>
      <c r="H583" s="101"/>
      <c r="I583" s="102"/>
    </row>
    <row r="584" spans="1:9" ht="28.8" x14ac:dyDescent="0.3">
      <c r="A584" s="121" t="s">
        <v>297</v>
      </c>
      <c r="B584" s="117" t="s">
        <v>193</v>
      </c>
      <c r="C584" s="118">
        <v>3404</v>
      </c>
      <c r="D584" s="118">
        <v>15</v>
      </c>
      <c r="E584" s="117" t="str">
        <f>IF('FCT Scenarios_Scenarios ESF'!$D$16="","Not Used",'FCT Scenarios_Scenarios ESF'!$D$16)</f>
        <v>Not Used</v>
      </c>
      <c r="F584" s="118">
        <f>General_Information!$F$12</f>
        <v>2025</v>
      </c>
      <c r="G584" s="101"/>
      <c r="H584" s="101"/>
      <c r="I584" s="102"/>
    </row>
    <row r="585" spans="1:9" ht="28.8" x14ac:dyDescent="0.3">
      <c r="A585" s="121" t="s">
        <v>297</v>
      </c>
      <c r="B585" s="117" t="s">
        <v>194</v>
      </c>
      <c r="C585" s="118">
        <v>3405</v>
      </c>
      <c r="D585" s="118">
        <v>15</v>
      </c>
      <c r="E585" s="117" t="str">
        <f>IF('FCT Scenarios_Scenarios ESF'!$D$16="","Not Used",'FCT Scenarios_Scenarios ESF'!$D$16)</f>
        <v>Not Used</v>
      </c>
      <c r="F585" s="118">
        <f>General_Information!$F$12</f>
        <v>2025</v>
      </c>
      <c r="G585" s="101"/>
      <c r="H585" s="101"/>
      <c r="I585" s="102"/>
    </row>
    <row r="586" spans="1:9" ht="28.8" x14ac:dyDescent="0.3">
      <c r="A586" s="121" t="s">
        <v>297</v>
      </c>
      <c r="B586" s="117" t="s">
        <v>195</v>
      </c>
      <c r="C586" s="118">
        <v>3406</v>
      </c>
      <c r="D586" s="118">
        <v>15</v>
      </c>
      <c r="E586" s="117" t="str">
        <f>IF('FCT Scenarios_Scenarios ESF'!$D$16="","Not Used",'FCT Scenarios_Scenarios ESF'!$D$16)</f>
        <v>Not Used</v>
      </c>
      <c r="F586" s="118">
        <f>General_Information!$F$12</f>
        <v>2025</v>
      </c>
      <c r="G586" s="101"/>
      <c r="H586" s="101"/>
      <c r="I586" s="102"/>
    </row>
    <row r="587" spans="1:9" ht="28.8" x14ac:dyDescent="0.3">
      <c r="A587" s="121" t="s">
        <v>297</v>
      </c>
      <c r="B587" s="117" t="s">
        <v>150</v>
      </c>
      <c r="C587" s="118">
        <v>3407</v>
      </c>
      <c r="D587" s="118">
        <v>15</v>
      </c>
      <c r="E587" s="117" t="str">
        <f>IF('FCT Scenarios_Scenarios ESF'!$D$16="","Not Used",'FCT Scenarios_Scenarios ESF'!$D$16)</f>
        <v>Not Used</v>
      </c>
      <c r="F587" s="118">
        <f>General_Information!$F$12</f>
        <v>2025</v>
      </c>
      <c r="G587" s="101"/>
      <c r="H587" s="101"/>
      <c r="I587" s="102"/>
    </row>
    <row r="588" spans="1:9" ht="28.8" x14ac:dyDescent="0.3">
      <c r="A588" s="121" t="s">
        <v>297</v>
      </c>
      <c r="B588" s="117" t="s">
        <v>196</v>
      </c>
      <c r="C588" s="118">
        <v>3408</v>
      </c>
      <c r="D588" s="118">
        <v>15</v>
      </c>
      <c r="E588" s="117" t="str">
        <f>IF('FCT Scenarios_Scenarios ESF'!$D$16="","Not Used",'FCT Scenarios_Scenarios ESF'!$D$16)</f>
        <v>Not Used</v>
      </c>
      <c r="F588" s="118">
        <f>General_Information!$F$12</f>
        <v>2025</v>
      </c>
      <c r="G588" s="101"/>
      <c r="H588" s="101"/>
      <c r="I588" s="102"/>
    </row>
    <row r="589" spans="1:9" ht="28.8" x14ac:dyDescent="0.3">
      <c r="A589" s="122" t="s">
        <v>297</v>
      </c>
      <c r="B589" s="119" t="s">
        <v>197</v>
      </c>
      <c r="C589" s="120">
        <v>3409</v>
      </c>
      <c r="D589" s="120">
        <v>15</v>
      </c>
      <c r="E589" s="119" t="str">
        <f>IF('FCT Scenarios_Scenarios ESF'!$D$16="","Not Used",'FCT Scenarios_Scenarios ESF'!$D$16)</f>
        <v>Not Used</v>
      </c>
      <c r="F589" s="120">
        <f>General_Information!$F$12</f>
        <v>2025</v>
      </c>
      <c r="G589" s="105"/>
      <c r="H589" s="105"/>
      <c r="I589" s="106"/>
    </row>
    <row r="590" spans="1:9" x14ac:dyDescent="0.3">
      <c r="A590" s="117" t="s">
        <v>198</v>
      </c>
      <c r="B590" s="117" t="s">
        <v>210</v>
      </c>
      <c r="C590" s="118">
        <v>3500</v>
      </c>
      <c r="D590" s="118">
        <v>15</v>
      </c>
      <c r="E590" s="117" t="str">
        <f>IF('FCT Scenarios_Scenarios ESF'!$D$16="","Not Used",'FCT Scenarios_Scenarios ESF'!$D$16)</f>
        <v>Not Used</v>
      </c>
      <c r="F590" s="118">
        <f>General_Information!$F$12</f>
        <v>2025</v>
      </c>
      <c r="G590" s="107"/>
      <c r="H590" s="107"/>
      <c r="I590" s="108"/>
    </row>
    <row r="591" spans="1:9" x14ac:dyDescent="0.3">
      <c r="A591" s="117" t="s">
        <v>198</v>
      </c>
      <c r="B591" s="117" t="s">
        <v>211</v>
      </c>
      <c r="C591" s="118">
        <v>3501</v>
      </c>
      <c r="D591" s="118">
        <v>15</v>
      </c>
      <c r="E591" s="117" t="str">
        <f>IF('FCT Scenarios_Scenarios ESF'!$D$16="","Not Used",'FCT Scenarios_Scenarios ESF'!$D$16)</f>
        <v>Not Used</v>
      </c>
      <c r="F591" s="118">
        <f>General_Information!$F$12</f>
        <v>2025</v>
      </c>
      <c r="G591" s="107"/>
      <c r="H591" s="107"/>
      <c r="I591" s="108"/>
    </row>
    <row r="592" spans="1:9" x14ac:dyDescent="0.3">
      <c r="A592" s="117" t="s">
        <v>198</v>
      </c>
      <c r="B592" s="117" t="s">
        <v>212</v>
      </c>
      <c r="C592" s="118">
        <v>3502</v>
      </c>
      <c r="D592" s="118">
        <v>15</v>
      </c>
      <c r="E592" s="117" t="str">
        <f>IF('FCT Scenarios_Scenarios ESF'!$D$16="","Not Used",'FCT Scenarios_Scenarios ESF'!$D$16)</f>
        <v>Not Used</v>
      </c>
      <c r="F592" s="118">
        <f>General_Information!$F$12</f>
        <v>2025</v>
      </c>
      <c r="G592" s="107"/>
      <c r="H592" s="107"/>
      <c r="I592" s="108"/>
    </row>
    <row r="593" spans="1:9" ht="15" thickBot="1" x14ac:dyDescent="0.35">
      <c r="A593" s="123" t="s">
        <v>198</v>
      </c>
      <c r="B593" s="123" t="s">
        <v>213</v>
      </c>
      <c r="C593" s="124">
        <v>3503</v>
      </c>
      <c r="D593" s="124">
        <v>15</v>
      </c>
      <c r="E593" s="123" t="str">
        <f>IF('FCT Scenarios_Scenarios ESF'!$D$16="","Not Used",'FCT Scenarios_Scenarios ESF'!$D$16)</f>
        <v>Not Used</v>
      </c>
      <c r="F593" s="124">
        <f>General_Information!$F$12</f>
        <v>2025</v>
      </c>
      <c r="G593" s="109"/>
      <c r="H593" s="109"/>
      <c r="I593" s="110"/>
    </row>
    <row r="594" spans="1:9" x14ac:dyDescent="0.3">
      <c r="A594" s="115" t="s">
        <v>294</v>
      </c>
      <c r="B594" s="115" t="s">
        <v>169</v>
      </c>
      <c r="C594" s="116">
        <v>3000</v>
      </c>
      <c r="D594" s="116">
        <v>16</v>
      </c>
      <c r="E594" s="115" t="str">
        <f>IF('FCT Scenarios_Scenarios ESF'!$D$17="","Not Used",'FCT Scenarios_Scenarios ESF'!$D$17)</f>
        <v>Not Used</v>
      </c>
      <c r="F594" s="116">
        <f>General_Information!$F$12</f>
        <v>2025</v>
      </c>
      <c r="G594" s="99"/>
      <c r="H594" s="99"/>
      <c r="I594" s="100"/>
    </row>
    <row r="595" spans="1:9" x14ac:dyDescent="0.3">
      <c r="A595" s="117" t="s">
        <v>294</v>
      </c>
      <c r="B595" s="117" t="s">
        <v>170</v>
      </c>
      <c r="C595" s="118">
        <v>3001</v>
      </c>
      <c r="D595" s="118">
        <v>16</v>
      </c>
      <c r="E595" s="117" t="str">
        <f>IF('FCT Scenarios_Scenarios ESF'!$D$17="","Not Used",'FCT Scenarios_Scenarios ESF'!$D$17)</f>
        <v>Not Used</v>
      </c>
      <c r="F595" s="118">
        <f>General_Information!$F$12</f>
        <v>2025</v>
      </c>
      <c r="G595" s="101"/>
      <c r="H595" s="101"/>
      <c r="I595" s="102"/>
    </row>
    <row r="596" spans="1:9" x14ac:dyDescent="0.3">
      <c r="A596" s="117" t="s">
        <v>294</v>
      </c>
      <c r="B596" s="117" t="s">
        <v>171</v>
      </c>
      <c r="C596" s="118">
        <v>3002</v>
      </c>
      <c r="D596" s="118">
        <v>16</v>
      </c>
      <c r="E596" s="117" t="str">
        <f>IF('FCT Scenarios_Scenarios ESF'!$D$17="","Not Used",'FCT Scenarios_Scenarios ESF'!$D$17)</f>
        <v>Not Used</v>
      </c>
      <c r="F596" s="118">
        <f>General_Information!$F$12</f>
        <v>2025</v>
      </c>
      <c r="G596" s="101"/>
      <c r="H596" s="101"/>
      <c r="I596" s="102"/>
    </row>
    <row r="597" spans="1:9" x14ac:dyDescent="0.3">
      <c r="A597" s="117" t="s">
        <v>294</v>
      </c>
      <c r="B597" s="117" t="s">
        <v>172</v>
      </c>
      <c r="C597" s="118">
        <v>3003</v>
      </c>
      <c r="D597" s="118">
        <v>16</v>
      </c>
      <c r="E597" s="117" t="str">
        <f>IF('FCT Scenarios_Scenarios ESF'!$D$17="","Not Used",'FCT Scenarios_Scenarios ESF'!$D$17)</f>
        <v>Not Used</v>
      </c>
      <c r="F597" s="118">
        <f>General_Information!$F$12</f>
        <v>2025</v>
      </c>
      <c r="G597" s="101"/>
      <c r="H597" s="101"/>
      <c r="I597" s="102"/>
    </row>
    <row r="598" spans="1:9" x14ac:dyDescent="0.3">
      <c r="A598" s="117" t="s">
        <v>294</v>
      </c>
      <c r="B598" s="117" t="s">
        <v>9</v>
      </c>
      <c r="C598" s="118">
        <v>3004</v>
      </c>
      <c r="D598" s="118">
        <v>16</v>
      </c>
      <c r="E598" s="117" t="str">
        <f>IF('FCT Scenarios_Scenarios ESF'!$D$17="","Not Used",'FCT Scenarios_Scenarios ESF'!$D$17)</f>
        <v>Not Used</v>
      </c>
      <c r="F598" s="118">
        <f>General_Information!$F$12</f>
        <v>2025</v>
      </c>
      <c r="G598" s="101"/>
      <c r="H598" s="101"/>
      <c r="I598" s="102"/>
    </row>
    <row r="599" spans="1:9" x14ac:dyDescent="0.3">
      <c r="A599" s="119" t="s">
        <v>294</v>
      </c>
      <c r="B599" s="119" t="s">
        <v>3</v>
      </c>
      <c r="C599" s="120">
        <v>3005</v>
      </c>
      <c r="D599" s="120">
        <v>16</v>
      </c>
      <c r="E599" s="119" t="str">
        <f>IF('FCT Scenarios_Scenarios ESF'!$D$17="","Not Used",'FCT Scenarios_Scenarios ESF'!$D$17)</f>
        <v>Not Used</v>
      </c>
      <c r="F599" s="120">
        <f>General_Information!$F$12</f>
        <v>2025</v>
      </c>
      <c r="G599" s="103"/>
      <c r="H599" s="103"/>
      <c r="I599" s="104"/>
    </row>
    <row r="600" spans="1:9" x14ac:dyDescent="0.3">
      <c r="A600" s="117" t="s">
        <v>295</v>
      </c>
      <c r="B600" s="117" t="s">
        <v>173</v>
      </c>
      <c r="C600" s="118">
        <v>3100</v>
      </c>
      <c r="D600" s="118">
        <v>16</v>
      </c>
      <c r="E600" s="117" t="str">
        <f>IF('FCT Scenarios_Scenarios ESF'!$D$17="","Not Used",'FCT Scenarios_Scenarios ESF'!$D$17)</f>
        <v>Not Used</v>
      </c>
      <c r="F600" s="118">
        <f>General_Information!$F$12</f>
        <v>2025</v>
      </c>
      <c r="G600" s="101"/>
      <c r="H600" s="101"/>
      <c r="I600" s="102"/>
    </row>
    <row r="601" spans="1:9" x14ac:dyDescent="0.3">
      <c r="A601" s="117" t="s">
        <v>295</v>
      </c>
      <c r="B601" s="117" t="s">
        <v>174</v>
      </c>
      <c r="C601" s="118">
        <v>3101</v>
      </c>
      <c r="D601" s="118">
        <v>16</v>
      </c>
      <c r="E601" s="117" t="str">
        <f>IF('FCT Scenarios_Scenarios ESF'!$D$17="","Not Used",'FCT Scenarios_Scenarios ESF'!$D$17)</f>
        <v>Not Used</v>
      </c>
      <c r="F601" s="118">
        <f>General_Information!$F$12</f>
        <v>2025</v>
      </c>
      <c r="G601" s="101"/>
      <c r="H601" s="101"/>
      <c r="I601" s="102"/>
    </row>
    <row r="602" spans="1:9" x14ac:dyDescent="0.3">
      <c r="A602" s="117" t="s">
        <v>295</v>
      </c>
      <c r="B602" s="117" t="s">
        <v>175</v>
      </c>
      <c r="C602" s="118">
        <v>3102</v>
      </c>
      <c r="D602" s="118">
        <v>16</v>
      </c>
      <c r="E602" s="117" t="str">
        <f>IF('FCT Scenarios_Scenarios ESF'!$D$17="","Not Used",'FCT Scenarios_Scenarios ESF'!$D$17)</f>
        <v>Not Used</v>
      </c>
      <c r="F602" s="118">
        <f>General_Information!$F$12</f>
        <v>2025</v>
      </c>
      <c r="G602" s="101"/>
      <c r="H602" s="101"/>
      <c r="I602" s="102"/>
    </row>
    <row r="603" spans="1:9" x14ac:dyDescent="0.3">
      <c r="A603" s="117" t="s">
        <v>295</v>
      </c>
      <c r="B603" s="117" t="s">
        <v>176</v>
      </c>
      <c r="C603" s="118">
        <v>3103</v>
      </c>
      <c r="D603" s="118">
        <v>16</v>
      </c>
      <c r="E603" s="117" t="str">
        <f>IF('FCT Scenarios_Scenarios ESF'!$D$17="","Not Used",'FCT Scenarios_Scenarios ESF'!$D$17)</f>
        <v>Not Used</v>
      </c>
      <c r="F603" s="118">
        <f>General_Information!$F$12</f>
        <v>2025</v>
      </c>
      <c r="G603" s="101"/>
      <c r="H603" s="101"/>
      <c r="I603" s="102"/>
    </row>
    <row r="604" spans="1:9" x14ac:dyDescent="0.3">
      <c r="A604" s="119" t="s">
        <v>295</v>
      </c>
      <c r="B604" s="119" t="s">
        <v>177</v>
      </c>
      <c r="C604" s="120">
        <v>3104</v>
      </c>
      <c r="D604" s="120">
        <v>16</v>
      </c>
      <c r="E604" s="119" t="str">
        <f>IF('FCT Scenarios_Scenarios ESF'!$D$17="","Not Used",'FCT Scenarios_Scenarios ESF'!$D$17)</f>
        <v>Not Used</v>
      </c>
      <c r="F604" s="120">
        <f>General_Information!$F$12</f>
        <v>2025</v>
      </c>
      <c r="G604" s="103"/>
      <c r="H604" s="103"/>
      <c r="I604" s="104"/>
    </row>
    <row r="605" spans="1:9" x14ac:dyDescent="0.3">
      <c r="A605" s="117" t="s">
        <v>296</v>
      </c>
      <c r="B605" s="117" t="s">
        <v>178</v>
      </c>
      <c r="C605" s="118">
        <v>3200</v>
      </c>
      <c r="D605" s="118">
        <v>16</v>
      </c>
      <c r="E605" s="117" t="str">
        <f>IF('FCT Scenarios_Scenarios ESF'!$D$17="","Not Used",'FCT Scenarios_Scenarios ESF'!$D$17)</f>
        <v>Not Used</v>
      </c>
      <c r="F605" s="118">
        <f>General_Information!$F$12</f>
        <v>2025</v>
      </c>
      <c r="G605" s="101"/>
      <c r="H605" s="101"/>
      <c r="I605" s="102"/>
    </row>
    <row r="606" spans="1:9" x14ac:dyDescent="0.3">
      <c r="A606" s="117" t="s">
        <v>296</v>
      </c>
      <c r="B606" s="117" t="s">
        <v>179</v>
      </c>
      <c r="C606" s="118">
        <v>3201</v>
      </c>
      <c r="D606" s="118">
        <v>16</v>
      </c>
      <c r="E606" s="117" t="str">
        <f>IF('FCT Scenarios_Scenarios ESF'!$D$17="","Not Used",'FCT Scenarios_Scenarios ESF'!$D$17)</f>
        <v>Not Used</v>
      </c>
      <c r="F606" s="118">
        <f>General_Information!$F$12</f>
        <v>2025</v>
      </c>
      <c r="G606" s="101"/>
      <c r="H606" s="101"/>
      <c r="I606" s="102"/>
    </row>
    <row r="607" spans="1:9" x14ac:dyDescent="0.3">
      <c r="A607" s="117" t="s">
        <v>296</v>
      </c>
      <c r="B607" s="117" t="s">
        <v>180</v>
      </c>
      <c r="C607" s="118">
        <v>3202</v>
      </c>
      <c r="D607" s="118">
        <v>16</v>
      </c>
      <c r="E607" s="117" t="str">
        <f>IF('FCT Scenarios_Scenarios ESF'!$D$17="","Not Used",'FCT Scenarios_Scenarios ESF'!$D$17)</f>
        <v>Not Used</v>
      </c>
      <c r="F607" s="118">
        <f>General_Information!$F$12</f>
        <v>2025</v>
      </c>
      <c r="G607" s="101"/>
      <c r="H607" s="101"/>
      <c r="I607" s="102"/>
    </row>
    <row r="608" spans="1:9" x14ac:dyDescent="0.3">
      <c r="A608" s="117" t="s">
        <v>296</v>
      </c>
      <c r="B608" s="117" t="s">
        <v>181</v>
      </c>
      <c r="C608" s="118">
        <v>3203</v>
      </c>
      <c r="D608" s="118">
        <v>16</v>
      </c>
      <c r="E608" s="117" t="str">
        <f>IF('FCT Scenarios_Scenarios ESF'!$D$17="","Not Used",'FCT Scenarios_Scenarios ESF'!$D$17)</f>
        <v>Not Used</v>
      </c>
      <c r="F608" s="118">
        <f>General_Information!$F$12</f>
        <v>2025</v>
      </c>
      <c r="G608" s="101"/>
      <c r="H608" s="101"/>
      <c r="I608" s="102"/>
    </row>
    <row r="609" spans="1:9" x14ac:dyDescent="0.3">
      <c r="A609" s="117" t="s">
        <v>296</v>
      </c>
      <c r="B609" s="117" t="s">
        <v>182</v>
      </c>
      <c r="C609" s="118">
        <v>3204</v>
      </c>
      <c r="D609" s="118">
        <v>16</v>
      </c>
      <c r="E609" s="117" t="str">
        <f>IF('FCT Scenarios_Scenarios ESF'!$D$17="","Not Used",'FCT Scenarios_Scenarios ESF'!$D$17)</f>
        <v>Not Used</v>
      </c>
      <c r="F609" s="118">
        <f>General_Information!$F$12</f>
        <v>2025</v>
      </c>
      <c r="G609" s="101"/>
      <c r="H609" s="101"/>
      <c r="I609" s="102"/>
    </row>
    <row r="610" spans="1:9" x14ac:dyDescent="0.3">
      <c r="A610" s="117" t="s">
        <v>296</v>
      </c>
      <c r="B610" s="117" t="s">
        <v>183</v>
      </c>
      <c r="C610" s="118">
        <v>3205</v>
      </c>
      <c r="D610" s="118">
        <v>16</v>
      </c>
      <c r="E610" s="117" t="str">
        <f>IF('FCT Scenarios_Scenarios ESF'!$D$17="","Not Used",'FCT Scenarios_Scenarios ESF'!$D$17)</f>
        <v>Not Used</v>
      </c>
      <c r="F610" s="118">
        <f>General_Information!$F$12</f>
        <v>2025</v>
      </c>
      <c r="G610" s="101"/>
      <c r="H610" s="101"/>
      <c r="I610" s="102"/>
    </row>
    <row r="611" spans="1:9" x14ac:dyDescent="0.3">
      <c r="A611" s="117" t="s">
        <v>296</v>
      </c>
      <c r="B611" s="117" t="s">
        <v>184</v>
      </c>
      <c r="C611" s="118">
        <v>3206</v>
      </c>
      <c r="D611" s="118">
        <v>16</v>
      </c>
      <c r="E611" s="117" t="str">
        <f>IF('FCT Scenarios_Scenarios ESF'!$D$17="","Not Used",'FCT Scenarios_Scenarios ESF'!$D$17)</f>
        <v>Not Used</v>
      </c>
      <c r="F611" s="118">
        <f>General_Information!$F$12</f>
        <v>2025</v>
      </c>
      <c r="G611" s="101"/>
      <c r="H611" s="101"/>
      <c r="I611" s="102"/>
    </row>
    <row r="612" spans="1:9" x14ac:dyDescent="0.3">
      <c r="A612" s="117" t="s">
        <v>296</v>
      </c>
      <c r="B612" s="117" t="s">
        <v>185</v>
      </c>
      <c r="C612" s="118">
        <v>3207</v>
      </c>
      <c r="D612" s="118">
        <v>16</v>
      </c>
      <c r="E612" s="117" t="str">
        <f>IF('FCT Scenarios_Scenarios ESF'!$D$17="","Not Used",'FCT Scenarios_Scenarios ESF'!$D$17)</f>
        <v>Not Used</v>
      </c>
      <c r="F612" s="118">
        <f>General_Information!$F$12</f>
        <v>2025</v>
      </c>
      <c r="G612" s="101"/>
      <c r="H612" s="101"/>
      <c r="I612" s="102"/>
    </row>
    <row r="613" spans="1:9" x14ac:dyDescent="0.3">
      <c r="A613" s="117" t="s">
        <v>296</v>
      </c>
      <c r="B613" s="117" t="s">
        <v>186</v>
      </c>
      <c r="C613" s="118">
        <v>3208</v>
      </c>
      <c r="D613" s="118">
        <v>16</v>
      </c>
      <c r="E613" s="117" t="str">
        <f>IF('FCT Scenarios_Scenarios ESF'!$D$17="","Not Used",'FCT Scenarios_Scenarios ESF'!$D$17)</f>
        <v>Not Used</v>
      </c>
      <c r="F613" s="118">
        <f>General_Information!$F$12</f>
        <v>2025</v>
      </c>
      <c r="G613" s="101"/>
      <c r="H613" s="101"/>
      <c r="I613" s="102"/>
    </row>
    <row r="614" spans="1:9" x14ac:dyDescent="0.3">
      <c r="A614" s="117" t="s">
        <v>296</v>
      </c>
      <c r="B614" s="117" t="s">
        <v>187</v>
      </c>
      <c r="C614" s="118">
        <v>3209</v>
      </c>
      <c r="D614" s="118">
        <v>16</v>
      </c>
      <c r="E614" s="117" t="str">
        <f>IF('FCT Scenarios_Scenarios ESF'!$D$17="","Not Used",'FCT Scenarios_Scenarios ESF'!$D$17)</f>
        <v>Not Used</v>
      </c>
      <c r="F614" s="118">
        <f>General_Information!$F$12</f>
        <v>2025</v>
      </c>
      <c r="G614" s="101"/>
      <c r="H614" s="101"/>
      <c r="I614" s="102"/>
    </row>
    <row r="615" spans="1:9" x14ac:dyDescent="0.3">
      <c r="A615" s="119" t="s">
        <v>296</v>
      </c>
      <c r="B615" s="119" t="s">
        <v>188</v>
      </c>
      <c r="C615" s="120">
        <v>3210</v>
      </c>
      <c r="D615" s="120">
        <v>16</v>
      </c>
      <c r="E615" s="119" t="str">
        <f>IF('FCT Scenarios_Scenarios ESF'!$D$17="","Not Used",'FCT Scenarios_Scenarios ESF'!$D$17)</f>
        <v>Not Used</v>
      </c>
      <c r="F615" s="120">
        <f>General_Information!$F$12</f>
        <v>2025</v>
      </c>
      <c r="G615" s="103"/>
      <c r="H615" s="103"/>
      <c r="I615" s="104"/>
    </row>
    <row r="616" spans="1:9" ht="43.2" x14ac:dyDescent="0.3">
      <c r="A616" s="119" t="s">
        <v>298</v>
      </c>
      <c r="B616" s="119" t="s">
        <v>10</v>
      </c>
      <c r="C616" s="120">
        <v>3300</v>
      </c>
      <c r="D616" s="120">
        <v>16</v>
      </c>
      <c r="E616" s="119" t="str">
        <f>IF('FCT Scenarios_Scenarios ESF'!$D$17="","Not Used",'FCT Scenarios_Scenarios ESF'!$D$17)</f>
        <v>Not Used</v>
      </c>
      <c r="F616" s="120">
        <f>General_Information!$F$12</f>
        <v>2025</v>
      </c>
      <c r="G616" s="103"/>
      <c r="H616" s="103"/>
      <c r="I616" s="104"/>
    </row>
    <row r="617" spans="1:9" ht="28.8" x14ac:dyDescent="0.3">
      <c r="A617" s="121" t="s">
        <v>297</v>
      </c>
      <c r="B617" s="117" t="s">
        <v>189</v>
      </c>
      <c r="C617" s="118">
        <v>3400</v>
      </c>
      <c r="D617" s="118">
        <v>16</v>
      </c>
      <c r="E617" s="117" t="str">
        <f>IF('FCT Scenarios_Scenarios ESF'!$D$17="","Not Used",'FCT Scenarios_Scenarios ESF'!$D$17)</f>
        <v>Not Used</v>
      </c>
      <c r="F617" s="118">
        <f>General_Information!$F$12</f>
        <v>2025</v>
      </c>
      <c r="G617" s="101"/>
      <c r="H617" s="101"/>
      <c r="I617" s="102"/>
    </row>
    <row r="618" spans="1:9" ht="28.8" x14ac:dyDescent="0.3">
      <c r="A618" s="121" t="s">
        <v>297</v>
      </c>
      <c r="B618" s="117" t="s">
        <v>190</v>
      </c>
      <c r="C618" s="118">
        <v>3401</v>
      </c>
      <c r="D618" s="118">
        <v>16</v>
      </c>
      <c r="E618" s="117" t="str">
        <f>IF('FCT Scenarios_Scenarios ESF'!$D$17="","Not Used",'FCT Scenarios_Scenarios ESF'!$D$17)</f>
        <v>Not Used</v>
      </c>
      <c r="F618" s="118">
        <f>General_Information!$F$12</f>
        <v>2025</v>
      </c>
      <c r="G618" s="101"/>
      <c r="H618" s="101"/>
      <c r="I618" s="102"/>
    </row>
    <row r="619" spans="1:9" ht="28.8" x14ac:dyDescent="0.3">
      <c r="A619" s="121" t="s">
        <v>297</v>
      </c>
      <c r="B619" s="117" t="s">
        <v>191</v>
      </c>
      <c r="C619" s="118">
        <v>3402</v>
      </c>
      <c r="D619" s="118">
        <v>16</v>
      </c>
      <c r="E619" s="117" t="str">
        <f>IF('FCT Scenarios_Scenarios ESF'!$D$17="","Not Used",'FCT Scenarios_Scenarios ESF'!$D$17)</f>
        <v>Not Used</v>
      </c>
      <c r="F619" s="118">
        <f>General_Information!$F$12</f>
        <v>2025</v>
      </c>
      <c r="G619" s="101"/>
      <c r="H619" s="101"/>
      <c r="I619" s="102"/>
    </row>
    <row r="620" spans="1:9" ht="28.8" x14ac:dyDescent="0.3">
      <c r="A620" s="121" t="s">
        <v>297</v>
      </c>
      <c r="B620" s="117" t="s">
        <v>192</v>
      </c>
      <c r="C620" s="118">
        <v>3403</v>
      </c>
      <c r="D620" s="118">
        <v>16</v>
      </c>
      <c r="E620" s="117" t="str">
        <f>IF('FCT Scenarios_Scenarios ESF'!$D$17="","Not Used",'FCT Scenarios_Scenarios ESF'!$D$17)</f>
        <v>Not Used</v>
      </c>
      <c r="F620" s="118">
        <f>General_Information!$F$12</f>
        <v>2025</v>
      </c>
      <c r="G620" s="101"/>
      <c r="H620" s="101"/>
      <c r="I620" s="102"/>
    </row>
    <row r="621" spans="1:9" ht="28.8" x14ac:dyDescent="0.3">
      <c r="A621" s="121" t="s">
        <v>297</v>
      </c>
      <c r="B621" s="117" t="s">
        <v>193</v>
      </c>
      <c r="C621" s="118">
        <v>3404</v>
      </c>
      <c r="D621" s="118">
        <v>16</v>
      </c>
      <c r="E621" s="117" t="str">
        <f>IF('FCT Scenarios_Scenarios ESF'!$D$17="","Not Used",'FCT Scenarios_Scenarios ESF'!$D$17)</f>
        <v>Not Used</v>
      </c>
      <c r="F621" s="118">
        <f>General_Information!$F$12</f>
        <v>2025</v>
      </c>
      <c r="G621" s="101"/>
      <c r="H621" s="101"/>
      <c r="I621" s="102"/>
    </row>
    <row r="622" spans="1:9" ht="28.8" x14ac:dyDescent="0.3">
      <c r="A622" s="121" t="s">
        <v>297</v>
      </c>
      <c r="B622" s="117" t="s">
        <v>194</v>
      </c>
      <c r="C622" s="118">
        <v>3405</v>
      </c>
      <c r="D622" s="118">
        <v>16</v>
      </c>
      <c r="E622" s="117" t="str">
        <f>IF('FCT Scenarios_Scenarios ESF'!$D$17="","Not Used",'FCT Scenarios_Scenarios ESF'!$D$17)</f>
        <v>Not Used</v>
      </c>
      <c r="F622" s="118">
        <f>General_Information!$F$12</f>
        <v>2025</v>
      </c>
      <c r="G622" s="101"/>
      <c r="H622" s="101"/>
      <c r="I622" s="102"/>
    </row>
    <row r="623" spans="1:9" ht="28.8" x14ac:dyDescent="0.3">
      <c r="A623" s="121" t="s">
        <v>297</v>
      </c>
      <c r="B623" s="117" t="s">
        <v>195</v>
      </c>
      <c r="C623" s="118">
        <v>3406</v>
      </c>
      <c r="D623" s="118">
        <v>16</v>
      </c>
      <c r="E623" s="117" t="str">
        <f>IF('FCT Scenarios_Scenarios ESF'!$D$17="","Not Used",'FCT Scenarios_Scenarios ESF'!$D$17)</f>
        <v>Not Used</v>
      </c>
      <c r="F623" s="118">
        <f>General_Information!$F$12</f>
        <v>2025</v>
      </c>
      <c r="G623" s="101"/>
      <c r="H623" s="101"/>
      <c r="I623" s="102"/>
    </row>
    <row r="624" spans="1:9" ht="28.8" x14ac:dyDescent="0.3">
      <c r="A624" s="121" t="s">
        <v>297</v>
      </c>
      <c r="B624" s="117" t="s">
        <v>150</v>
      </c>
      <c r="C624" s="118">
        <v>3407</v>
      </c>
      <c r="D624" s="118">
        <v>16</v>
      </c>
      <c r="E624" s="117" t="str">
        <f>IF('FCT Scenarios_Scenarios ESF'!$D$17="","Not Used",'FCT Scenarios_Scenarios ESF'!$D$17)</f>
        <v>Not Used</v>
      </c>
      <c r="F624" s="118">
        <f>General_Information!$F$12</f>
        <v>2025</v>
      </c>
      <c r="G624" s="101"/>
      <c r="H624" s="101"/>
      <c r="I624" s="102"/>
    </row>
    <row r="625" spans="1:9" ht="28.8" x14ac:dyDescent="0.3">
      <c r="A625" s="121" t="s">
        <v>297</v>
      </c>
      <c r="B625" s="117" t="s">
        <v>196</v>
      </c>
      <c r="C625" s="118">
        <v>3408</v>
      </c>
      <c r="D625" s="118">
        <v>16</v>
      </c>
      <c r="E625" s="117" t="str">
        <f>IF('FCT Scenarios_Scenarios ESF'!$D$17="","Not Used",'FCT Scenarios_Scenarios ESF'!$D$17)</f>
        <v>Not Used</v>
      </c>
      <c r="F625" s="118">
        <f>General_Information!$F$12</f>
        <v>2025</v>
      </c>
      <c r="G625" s="101"/>
      <c r="H625" s="101"/>
      <c r="I625" s="102"/>
    </row>
    <row r="626" spans="1:9" ht="28.8" x14ac:dyDescent="0.3">
      <c r="A626" s="122" t="s">
        <v>297</v>
      </c>
      <c r="B626" s="119" t="s">
        <v>197</v>
      </c>
      <c r="C626" s="120">
        <v>3409</v>
      </c>
      <c r="D626" s="120">
        <v>16</v>
      </c>
      <c r="E626" s="119" t="str">
        <f>IF('FCT Scenarios_Scenarios ESF'!$D$17="","Not Used",'FCT Scenarios_Scenarios ESF'!$D$17)</f>
        <v>Not Used</v>
      </c>
      <c r="F626" s="120">
        <f>General_Information!$F$12</f>
        <v>2025</v>
      </c>
      <c r="G626" s="105"/>
      <c r="H626" s="105"/>
      <c r="I626" s="106"/>
    </row>
    <row r="627" spans="1:9" x14ac:dyDescent="0.3">
      <c r="A627" s="117" t="s">
        <v>198</v>
      </c>
      <c r="B627" s="117" t="s">
        <v>210</v>
      </c>
      <c r="C627" s="118">
        <v>3500</v>
      </c>
      <c r="D627" s="118">
        <v>16</v>
      </c>
      <c r="E627" s="117" t="str">
        <f>IF('FCT Scenarios_Scenarios ESF'!$D$17="","Not Used",'FCT Scenarios_Scenarios ESF'!$D$17)</f>
        <v>Not Used</v>
      </c>
      <c r="F627" s="118">
        <f>General_Information!$F$12</f>
        <v>2025</v>
      </c>
      <c r="G627" s="107"/>
      <c r="H627" s="107"/>
      <c r="I627" s="108"/>
    </row>
    <row r="628" spans="1:9" x14ac:dyDescent="0.3">
      <c r="A628" s="117" t="s">
        <v>198</v>
      </c>
      <c r="B628" s="117" t="s">
        <v>211</v>
      </c>
      <c r="C628" s="118">
        <v>3501</v>
      </c>
      <c r="D628" s="118">
        <v>16</v>
      </c>
      <c r="E628" s="117" t="str">
        <f>IF('FCT Scenarios_Scenarios ESF'!$D$17="","Not Used",'FCT Scenarios_Scenarios ESF'!$D$17)</f>
        <v>Not Used</v>
      </c>
      <c r="F628" s="118">
        <f>General_Information!$F$12</f>
        <v>2025</v>
      </c>
      <c r="G628" s="107"/>
      <c r="H628" s="107"/>
      <c r="I628" s="108"/>
    </row>
    <row r="629" spans="1:9" x14ac:dyDescent="0.3">
      <c r="A629" s="117" t="s">
        <v>198</v>
      </c>
      <c r="B629" s="117" t="s">
        <v>212</v>
      </c>
      <c r="C629" s="118">
        <v>3502</v>
      </c>
      <c r="D629" s="118">
        <v>16</v>
      </c>
      <c r="E629" s="117" t="str">
        <f>IF('FCT Scenarios_Scenarios ESF'!$D$17="","Not Used",'FCT Scenarios_Scenarios ESF'!$D$17)</f>
        <v>Not Used</v>
      </c>
      <c r="F629" s="118">
        <f>General_Information!$F$12</f>
        <v>2025</v>
      </c>
      <c r="G629" s="107"/>
      <c r="H629" s="107"/>
      <c r="I629" s="108"/>
    </row>
    <row r="630" spans="1:9" ht="15" thickBot="1" x14ac:dyDescent="0.35">
      <c r="A630" s="123" t="s">
        <v>198</v>
      </c>
      <c r="B630" s="123" t="s">
        <v>213</v>
      </c>
      <c r="C630" s="124">
        <v>3503</v>
      </c>
      <c r="D630" s="124">
        <v>16</v>
      </c>
      <c r="E630" s="123" t="str">
        <f>IF('FCT Scenarios_Scenarios ESF'!$D$17="","Not Used",'FCT Scenarios_Scenarios ESF'!$D$17)</f>
        <v>Not Used</v>
      </c>
      <c r="F630" s="124">
        <f>General_Information!$F$12</f>
        <v>2025</v>
      </c>
      <c r="G630" s="109"/>
      <c r="H630" s="109"/>
      <c r="I630" s="110"/>
    </row>
  </sheetData>
  <sheetProtection algorithmName="SHA-512" hashValue="K8rcYDKvmmAf6gWcSiHTcGbthMyqOsep/iONWLxRo/q1S3o252Ycf1LVCqASyl50w4DlMhycieHtk6wpqgN8bA==" saltValue="aljCgn7HwS/IG1a6nvuI8A==" spinCount="100000" sheet="1" objects="1" scenarios="1" formatCells="0" formatColumns="0" formatRows="0"/>
  <phoneticPr fontId="7" type="noConversion"/>
  <dataValidations count="2">
    <dataValidation type="decimal" allowBlank="1" showInputMessage="1" showErrorMessage="1" errorTitle="Invalid entry" error="Number required. Leave blank if not available." sqref="G2:I33 G39:I70 G76:I107 G113:I144 G150:I181 G187:I218 G224:I255 G261:I292 G298:I329 G335:I366 G372:I403 G409:I440 G446:I477 G483:I514 G520:I551 G557:I588 G594:I625" xr:uid="{72FC4EF6-A1BF-40E4-90D5-D7B931FCAF82}">
      <formula1>-1000000000</formula1>
      <formula2>1000000000</formula2>
    </dataValidation>
    <dataValidation type="decimal" allowBlank="1" showInputMessage="1" showErrorMessage="1" errorTitle="Invalid entry" error="Percentage required. Leave blank if not available." sqref="G34:I38 G71:I75 G108:I112 G145:I149 G182:I186 G219:I223 G256:I260 G293:I297 G330:I334 G367:I371 G404:I408 G441:I445 G478:I482 G515:I519 G552:I556 G589:I593 G626:I630" xr:uid="{4ECF7964-FC8C-43C8-8E0E-D1262D8D6709}">
      <formula1>-100000000</formula1>
      <formula2>100000000</formula2>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7CDA-A7EF-4834-BAE0-21DF5443969C}">
  <sheetPr codeName="Sheet5"/>
  <dimension ref="B2:J103"/>
  <sheetViews>
    <sheetView zoomScale="80" zoomScaleNormal="80" workbookViewId="0">
      <selection activeCell="E18" sqref="E18"/>
    </sheetView>
  </sheetViews>
  <sheetFormatPr defaultColWidth="9.109375" defaultRowHeight="15.6" x14ac:dyDescent="0.3"/>
  <cols>
    <col min="1" max="1" width="9.109375" style="127"/>
    <col min="2" max="2" width="40.6640625" style="127" customWidth="1"/>
    <col min="3" max="4" width="26.6640625" style="127" customWidth="1"/>
    <col min="5" max="9" width="20.6640625" style="127" customWidth="1"/>
    <col min="10" max="16384" width="9.109375" style="127"/>
  </cols>
  <sheetData>
    <row r="2" spans="2:3" x14ac:dyDescent="0.3">
      <c r="B2" s="125" t="s">
        <v>92</v>
      </c>
      <c r="C2" s="126" t="s">
        <v>24</v>
      </c>
    </row>
    <row r="3" spans="2:3" x14ac:dyDescent="0.3">
      <c r="B3" s="128"/>
      <c r="C3" s="129" t="s">
        <v>54</v>
      </c>
    </row>
    <row r="4" spans="2:3" x14ac:dyDescent="0.3">
      <c r="B4" s="130"/>
      <c r="C4" s="131" t="s">
        <v>52</v>
      </c>
    </row>
    <row r="7" spans="2:3" x14ac:dyDescent="0.3">
      <c r="B7" s="125" t="s">
        <v>5</v>
      </c>
      <c r="C7" s="126" t="s">
        <v>55</v>
      </c>
    </row>
    <row r="8" spans="2:3" x14ac:dyDescent="0.3">
      <c r="B8" s="130"/>
      <c r="C8" s="131" t="s">
        <v>56</v>
      </c>
    </row>
    <row r="11" spans="2:3" x14ac:dyDescent="0.3">
      <c r="B11" s="125" t="s">
        <v>145</v>
      </c>
      <c r="C11" s="126" t="s">
        <v>57</v>
      </c>
    </row>
    <row r="12" spans="2:3" x14ac:dyDescent="0.3">
      <c r="B12" s="130"/>
      <c r="C12" s="131" t="s">
        <v>58</v>
      </c>
    </row>
    <row r="14" spans="2:3" x14ac:dyDescent="0.3">
      <c r="C14" s="132"/>
    </row>
    <row r="15" spans="2:3" x14ac:dyDescent="0.3">
      <c r="B15" s="125" t="s">
        <v>93</v>
      </c>
      <c r="C15" s="1" t="s">
        <v>48</v>
      </c>
    </row>
    <row r="16" spans="2:3" x14ac:dyDescent="0.3">
      <c r="B16" s="128"/>
      <c r="C16" s="2" t="s">
        <v>85</v>
      </c>
    </row>
    <row r="17" spans="2:3" x14ac:dyDescent="0.3">
      <c r="B17" s="128"/>
      <c r="C17" s="2" t="s">
        <v>47</v>
      </c>
    </row>
    <row r="18" spans="2:3" x14ac:dyDescent="0.3">
      <c r="B18" s="130"/>
      <c r="C18" s="3" t="s">
        <v>84</v>
      </c>
    </row>
    <row r="19" spans="2:3" x14ac:dyDescent="0.3">
      <c r="C19" s="4"/>
    </row>
    <row r="21" spans="2:3" x14ac:dyDescent="0.3">
      <c r="B21" s="125" t="s">
        <v>94</v>
      </c>
      <c r="C21" s="126" t="s">
        <v>16</v>
      </c>
    </row>
    <row r="22" spans="2:3" x14ac:dyDescent="0.3">
      <c r="B22" s="128"/>
      <c r="C22" s="129" t="s">
        <v>160</v>
      </c>
    </row>
    <row r="23" spans="2:3" x14ac:dyDescent="0.3">
      <c r="B23" s="128"/>
      <c r="C23" s="129" t="s">
        <v>15</v>
      </c>
    </row>
    <row r="24" spans="2:3" x14ac:dyDescent="0.3">
      <c r="B24" s="128"/>
      <c r="C24" s="129" t="s">
        <v>13</v>
      </c>
    </row>
    <row r="25" spans="2:3" x14ac:dyDescent="0.3">
      <c r="B25" s="128"/>
      <c r="C25" s="129" t="s">
        <v>17</v>
      </c>
    </row>
    <row r="26" spans="2:3" x14ac:dyDescent="0.3">
      <c r="B26" s="128"/>
      <c r="C26" s="129" t="s">
        <v>91</v>
      </c>
    </row>
    <row r="27" spans="2:3" x14ac:dyDescent="0.3">
      <c r="B27" s="130"/>
      <c r="C27" s="131" t="s">
        <v>104</v>
      </c>
    </row>
    <row r="30" spans="2:3" x14ac:dyDescent="0.3">
      <c r="B30" s="125" t="s">
        <v>95</v>
      </c>
      <c r="C30" s="126" t="s">
        <v>82</v>
      </c>
    </row>
    <row r="31" spans="2:3" x14ac:dyDescent="0.3">
      <c r="B31" s="130"/>
      <c r="C31" s="131" t="s">
        <v>83</v>
      </c>
    </row>
    <row r="34" spans="2:5" x14ac:dyDescent="0.3">
      <c r="B34" s="125" t="s">
        <v>81</v>
      </c>
      <c r="C34" s="126" t="s">
        <v>18</v>
      </c>
    </row>
    <row r="35" spans="2:5" x14ac:dyDescent="0.3">
      <c r="B35" s="128"/>
      <c r="C35" s="129" t="s">
        <v>19</v>
      </c>
    </row>
    <row r="36" spans="2:5" x14ac:dyDescent="0.3">
      <c r="B36" s="128"/>
      <c r="C36" s="129" t="s">
        <v>20</v>
      </c>
    </row>
    <row r="37" spans="2:5" x14ac:dyDescent="0.3">
      <c r="B37" s="128"/>
      <c r="C37" s="129" t="s">
        <v>21</v>
      </c>
    </row>
    <row r="38" spans="2:5" x14ac:dyDescent="0.3">
      <c r="B38" s="128"/>
      <c r="C38" s="129" t="s">
        <v>22</v>
      </c>
    </row>
    <row r="39" spans="2:5" x14ac:dyDescent="0.3">
      <c r="B39" s="128"/>
      <c r="C39" s="129" t="s">
        <v>23</v>
      </c>
    </row>
    <row r="40" spans="2:5" x14ac:dyDescent="0.3">
      <c r="B40" s="130"/>
      <c r="C40" s="131" t="s">
        <v>14</v>
      </c>
    </row>
    <row r="43" spans="2:5" x14ac:dyDescent="0.3">
      <c r="B43" s="125" t="s">
        <v>11</v>
      </c>
      <c r="C43" s="126" t="s">
        <v>7</v>
      </c>
    </row>
    <row r="44" spans="2:5" x14ac:dyDescent="0.3">
      <c r="B44" s="130"/>
      <c r="C44" s="131" t="s">
        <v>8</v>
      </c>
    </row>
    <row r="47" spans="2:5" x14ac:dyDescent="0.3">
      <c r="B47" s="125" t="s">
        <v>96</v>
      </c>
      <c r="C47" s="133" t="s">
        <v>61</v>
      </c>
      <c r="D47" s="133" t="s">
        <v>62</v>
      </c>
      <c r="E47" s="134" t="s">
        <v>63</v>
      </c>
    </row>
    <row r="48" spans="2:5" x14ac:dyDescent="0.3">
      <c r="B48" s="128"/>
      <c r="C48" s="135">
        <v>1</v>
      </c>
      <c r="D48" s="135" t="s">
        <v>64</v>
      </c>
      <c r="E48" s="136">
        <v>2022</v>
      </c>
    </row>
    <row r="49" spans="2:5" x14ac:dyDescent="0.3">
      <c r="B49" s="128"/>
      <c r="C49" s="135">
        <f>C48+1</f>
        <v>2</v>
      </c>
      <c r="D49" s="135" t="s">
        <v>65</v>
      </c>
      <c r="E49" s="136">
        <f>E48+1</f>
        <v>2023</v>
      </c>
    </row>
    <row r="50" spans="2:5" x14ac:dyDescent="0.3">
      <c r="B50" s="128"/>
      <c r="C50" s="135">
        <f t="shared" ref="C50:C78" si="0">C49+1</f>
        <v>3</v>
      </c>
      <c r="D50" s="135" t="s">
        <v>66</v>
      </c>
      <c r="E50" s="136">
        <f t="shared" ref="E50:E56" si="1">E49+1</f>
        <v>2024</v>
      </c>
    </row>
    <row r="51" spans="2:5" x14ac:dyDescent="0.3">
      <c r="B51" s="128"/>
      <c r="C51" s="135">
        <f t="shared" si="0"/>
        <v>4</v>
      </c>
      <c r="D51" s="135" t="s">
        <v>67</v>
      </c>
      <c r="E51" s="136">
        <f t="shared" si="1"/>
        <v>2025</v>
      </c>
    </row>
    <row r="52" spans="2:5" x14ac:dyDescent="0.3">
      <c r="B52" s="128"/>
      <c r="C52" s="135">
        <f t="shared" si="0"/>
        <v>5</v>
      </c>
      <c r="D52" s="135" t="s">
        <v>68</v>
      </c>
      <c r="E52" s="136">
        <f t="shared" si="1"/>
        <v>2026</v>
      </c>
    </row>
    <row r="53" spans="2:5" x14ac:dyDescent="0.3">
      <c r="B53" s="128"/>
      <c r="C53" s="135">
        <f t="shared" si="0"/>
        <v>6</v>
      </c>
      <c r="D53" s="135" t="s">
        <v>69</v>
      </c>
      <c r="E53" s="136">
        <f t="shared" si="1"/>
        <v>2027</v>
      </c>
    </row>
    <row r="54" spans="2:5" x14ac:dyDescent="0.3">
      <c r="B54" s="128"/>
      <c r="C54" s="135">
        <f t="shared" si="0"/>
        <v>7</v>
      </c>
      <c r="D54" s="135" t="s">
        <v>70</v>
      </c>
      <c r="E54" s="136">
        <f t="shared" si="1"/>
        <v>2028</v>
      </c>
    </row>
    <row r="55" spans="2:5" x14ac:dyDescent="0.3">
      <c r="B55" s="128"/>
      <c r="C55" s="135">
        <f t="shared" si="0"/>
        <v>8</v>
      </c>
      <c r="D55" s="135" t="s">
        <v>71</v>
      </c>
      <c r="E55" s="136">
        <f t="shared" si="1"/>
        <v>2029</v>
      </c>
    </row>
    <row r="56" spans="2:5" x14ac:dyDescent="0.3">
      <c r="B56" s="128"/>
      <c r="C56" s="135">
        <f t="shared" si="0"/>
        <v>9</v>
      </c>
      <c r="D56" s="135" t="s">
        <v>72</v>
      </c>
      <c r="E56" s="136">
        <f t="shared" si="1"/>
        <v>2030</v>
      </c>
    </row>
    <row r="57" spans="2:5" x14ac:dyDescent="0.3">
      <c r="B57" s="128"/>
      <c r="C57" s="135">
        <f t="shared" si="0"/>
        <v>10</v>
      </c>
      <c r="D57" s="135" t="s">
        <v>73</v>
      </c>
      <c r="E57" s="136"/>
    </row>
    <row r="58" spans="2:5" x14ac:dyDescent="0.3">
      <c r="B58" s="128"/>
      <c r="C58" s="135">
        <f t="shared" si="0"/>
        <v>11</v>
      </c>
      <c r="D58" s="135" t="s">
        <v>74</v>
      </c>
      <c r="E58" s="136"/>
    </row>
    <row r="59" spans="2:5" x14ac:dyDescent="0.3">
      <c r="B59" s="128"/>
      <c r="C59" s="135">
        <f t="shared" si="0"/>
        <v>12</v>
      </c>
      <c r="D59" s="135" t="s">
        <v>75</v>
      </c>
      <c r="E59" s="136"/>
    </row>
    <row r="60" spans="2:5" x14ac:dyDescent="0.3">
      <c r="B60" s="128"/>
      <c r="C60" s="135">
        <f t="shared" si="0"/>
        <v>13</v>
      </c>
      <c r="D60" s="135"/>
      <c r="E60" s="136"/>
    </row>
    <row r="61" spans="2:5" x14ac:dyDescent="0.3">
      <c r="B61" s="128"/>
      <c r="C61" s="135">
        <f t="shared" si="0"/>
        <v>14</v>
      </c>
      <c r="D61" s="135"/>
      <c r="E61" s="136"/>
    </row>
    <row r="62" spans="2:5" x14ac:dyDescent="0.3">
      <c r="B62" s="128"/>
      <c r="C62" s="135">
        <f t="shared" si="0"/>
        <v>15</v>
      </c>
      <c r="D62" s="135"/>
      <c r="E62" s="136"/>
    </row>
    <row r="63" spans="2:5" x14ac:dyDescent="0.3">
      <c r="B63" s="128"/>
      <c r="C63" s="135">
        <f t="shared" si="0"/>
        <v>16</v>
      </c>
      <c r="D63" s="135"/>
      <c r="E63" s="136"/>
    </row>
    <row r="64" spans="2:5" x14ac:dyDescent="0.3">
      <c r="B64" s="128"/>
      <c r="C64" s="135">
        <f t="shared" si="0"/>
        <v>17</v>
      </c>
      <c r="D64" s="135"/>
      <c r="E64" s="136"/>
    </row>
    <row r="65" spans="2:5" x14ac:dyDescent="0.3">
      <c r="B65" s="128"/>
      <c r="C65" s="135">
        <f t="shared" si="0"/>
        <v>18</v>
      </c>
      <c r="D65" s="135"/>
      <c r="E65" s="136"/>
    </row>
    <row r="66" spans="2:5" x14ac:dyDescent="0.3">
      <c r="B66" s="128"/>
      <c r="C66" s="135">
        <f t="shared" si="0"/>
        <v>19</v>
      </c>
      <c r="D66" s="135"/>
      <c r="E66" s="136"/>
    </row>
    <row r="67" spans="2:5" x14ac:dyDescent="0.3">
      <c r="B67" s="128"/>
      <c r="C67" s="135">
        <f t="shared" si="0"/>
        <v>20</v>
      </c>
      <c r="D67" s="135"/>
      <c r="E67" s="136"/>
    </row>
    <row r="68" spans="2:5" x14ac:dyDescent="0.3">
      <c r="B68" s="128"/>
      <c r="C68" s="135">
        <f t="shared" si="0"/>
        <v>21</v>
      </c>
      <c r="D68" s="135"/>
      <c r="E68" s="136"/>
    </row>
    <row r="69" spans="2:5" x14ac:dyDescent="0.3">
      <c r="B69" s="128"/>
      <c r="C69" s="135">
        <f t="shared" si="0"/>
        <v>22</v>
      </c>
      <c r="D69" s="135"/>
      <c r="E69" s="136"/>
    </row>
    <row r="70" spans="2:5" x14ac:dyDescent="0.3">
      <c r="B70" s="128"/>
      <c r="C70" s="135">
        <f t="shared" si="0"/>
        <v>23</v>
      </c>
      <c r="D70" s="135"/>
      <c r="E70" s="136"/>
    </row>
    <row r="71" spans="2:5" x14ac:dyDescent="0.3">
      <c r="B71" s="128"/>
      <c r="C71" s="135">
        <f t="shared" si="0"/>
        <v>24</v>
      </c>
      <c r="D71" s="135"/>
      <c r="E71" s="136"/>
    </row>
    <row r="72" spans="2:5" x14ac:dyDescent="0.3">
      <c r="B72" s="128"/>
      <c r="C72" s="135">
        <f t="shared" si="0"/>
        <v>25</v>
      </c>
      <c r="D72" s="135"/>
      <c r="E72" s="136"/>
    </row>
    <row r="73" spans="2:5" x14ac:dyDescent="0.3">
      <c r="B73" s="128"/>
      <c r="C73" s="135">
        <f t="shared" si="0"/>
        <v>26</v>
      </c>
      <c r="D73" s="135"/>
      <c r="E73" s="136"/>
    </row>
    <row r="74" spans="2:5" x14ac:dyDescent="0.3">
      <c r="B74" s="128"/>
      <c r="C74" s="135">
        <f t="shared" si="0"/>
        <v>27</v>
      </c>
      <c r="D74" s="135"/>
      <c r="E74" s="136"/>
    </row>
    <row r="75" spans="2:5" x14ac:dyDescent="0.3">
      <c r="B75" s="128"/>
      <c r="C75" s="135">
        <f t="shared" si="0"/>
        <v>28</v>
      </c>
      <c r="D75" s="135"/>
      <c r="E75" s="136"/>
    </row>
    <row r="76" spans="2:5" x14ac:dyDescent="0.3">
      <c r="B76" s="128"/>
      <c r="C76" s="135">
        <f t="shared" si="0"/>
        <v>29</v>
      </c>
      <c r="D76" s="135"/>
      <c r="E76" s="136"/>
    </row>
    <row r="77" spans="2:5" x14ac:dyDescent="0.3">
      <c r="B77" s="128"/>
      <c r="C77" s="135">
        <f t="shared" si="0"/>
        <v>30</v>
      </c>
      <c r="D77" s="135"/>
      <c r="E77" s="136"/>
    </row>
    <row r="78" spans="2:5" x14ac:dyDescent="0.3">
      <c r="B78" s="130"/>
      <c r="C78" s="137">
        <f t="shared" si="0"/>
        <v>31</v>
      </c>
      <c r="D78" s="137"/>
      <c r="E78" s="138"/>
    </row>
    <row r="81" spans="2:10" x14ac:dyDescent="0.3">
      <c r="B81" s="127" t="s">
        <v>148</v>
      </c>
    </row>
    <row r="83" spans="2:10" x14ac:dyDescent="0.3">
      <c r="B83" s="139" t="s">
        <v>97</v>
      </c>
      <c r="C83" s="139" t="s">
        <v>203</v>
      </c>
      <c r="E83" s="139" t="s">
        <v>147</v>
      </c>
      <c r="J83" s="139"/>
    </row>
    <row r="84" spans="2:10" x14ac:dyDescent="0.3">
      <c r="B84" s="140" t="s">
        <v>146</v>
      </c>
      <c r="C84" s="125" t="s">
        <v>164</v>
      </c>
      <c r="D84" s="126"/>
      <c r="E84" s="5" t="s">
        <v>200</v>
      </c>
      <c r="F84" s="141"/>
      <c r="G84" s="141"/>
      <c r="H84" s="126"/>
    </row>
    <row r="85" spans="2:10" x14ac:dyDescent="0.3">
      <c r="B85" s="142"/>
      <c r="C85" s="143" t="s">
        <v>135</v>
      </c>
      <c r="D85" s="129"/>
      <c r="E85" s="6" t="s">
        <v>135</v>
      </c>
      <c r="H85" s="129"/>
    </row>
    <row r="86" spans="2:10" x14ac:dyDescent="0.3">
      <c r="B86" s="144"/>
      <c r="C86" s="145" t="s">
        <v>136</v>
      </c>
      <c r="D86" s="131"/>
      <c r="E86" s="7" t="s">
        <v>136</v>
      </c>
      <c r="F86" s="146"/>
      <c r="G86" s="146"/>
      <c r="H86" s="131"/>
    </row>
    <row r="87" spans="2:10" x14ac:dyDescent="0.3">
      <c r="B87" s="147" t="s">
        <v>161</v>
      </c>
      <c r="C87" s="148" t="s">
        <v>149</v>
      </c>
      <c r="D87" s="149"/>
      <c r="E87" s="8" t="s">
        <v>149</v>
      </c>
      <c r="F87" s="150"/>
      <c r="G87" s="150"/>
      <c r="H87" s="149"/>
    </row>
    <row r="88" spans="2:10" x14ac:dyDescent="0.3">
      <c r="B88" s="151" t="s">
        <v>26</v>
      </c>
      <c r="C88" s="143" t="s">
        <v>163</v>
      </c>
      <c r="D88" s="129"/>
      <c r="E88" s="6" t="s">
        <v>163</v>
      </c>
      <c r="H88" s="129"/>
    </row>
    <row r="89" spans="2:10" x14ac:dyDescent="0.3">
      <c r="B89" s="151"/>
      <c r="C89" s="143" t="s">
        <v>137</v>
      </c>
      <c r="D89" s="129"/>
      <c r="E89" s="6" t="s">
        <v>137</v>
      </c>
      <c r="H89" s="129"/>
    </row>
    <row r="90" spans="2:10" x14ac:dyDescent="0.3">
      <c r="B90" s="152"/>
      <c r="C90" s="145" t="s">
        <v>138</v>
      </c>
      <c r="D90" s="131"/>
      <c r="E90" s="7" t="s">
        <v>138</v>
      </c>
      <c r="F90" s="146"/>
      <c r="G90" s="146"/>
      <c r="H90" s="131"/>
    </row>
    <row r="91" spans="2:10" x14ac:dyDescent="0.3">
      <c r="B91" s="151" t="s">
        <v>162</v>
      </c>
      <c r="C91" s="153" t="s">
        <v>139</v>
      </c>
      <c r="D91" s="126"/>
      <c r="E91" s="5" t="s">
        <v>201</v>
      </c>
      <c r="F91" s="141"/>
      <c r="G91" s="141"/>
      <c r="H91" s="126"/>
    </row>
    <row r="92" spans="2:10" x14ac:dyDescent="0.3">
      <c r="B92" s="152"/>
      <c r="C92" s="145" t="s">
        <v>140</v>
      </c>
      <c r="D92" s="131"/>
      <c r="E92" s="7" t="s">
        <v>202</v>
      </c>
      <c r="F92" s="146"/>
      <c r="G92" s="146"/>
      <c r="H92" s="131"/>
    </row>
    <row r="93" spans="2:10" x14ac:dyDescent="0.3">
      <c r="B93" s="151" t="s">
        <v>129</v>
      </c>
      <c r="C93" s="128" t="s">
        <v>31</v>
      </c>
      <c r="D93" s="129"/>
      <c r="E93" s="6" t="s">
        <v>31</v>
      </c>
      <c r="H93" s="129"/>
    </row>
    <row r="94" spans="2:10" x14ac:dyDescent="0.3">
      <c r="B94" s="151"/>
      <c r="C94" s="143" t="s">
        <v>141</v>
      </c>
      <c r="D94" s="129"/>
      <c r="E94" s="6" t="s">
        <v>141</v>
      </c>
      <c r="H94" s="129"/>
    </row>
    <row r="95" spans="2:10" x14ac:dyDescent="0.3">
      <c r="B95" s="151"/>
      <c r="C95" s="143" t="s">
        <v>131</v>
      </c>
      <c r="D95" s="129"/>
      <c r="E95" s="7" t="s">
        <v>131</v>
      </c>
      <c r="H95" s="129"/>
    </row>
    <row r="96" spans="2:10" x14ac:dyDescent="0.3">
      <c r="B96" s="147" t="s">
        <v>25</v>
      </c>
      <c r="C96" s="154"/>
      <c r="D96" s="149"/>
      <c r="E96" s="7" t="s">
        <v>25</v>
      </c>
      <c r="F96" s="150"/>
      <c r="G96" s="150"/>
      <c r="H96" s="149"/>
    </row>
    <row r="97" spans="2:8" x14ac:dyDescent="0.3">
      <c r="B97" s="152" t="s">
        <v>27</v>
      </c>
      <c r="C97" s="130"/>
      <c r="D97" s="131"/>
      <c r="E97" s="8" t="s">
        <v>27</v>
      </c>
      <c r="F97" s="146"/>
      <c r="G97" s="146"/>
      <c r="H97" s="131"/>
    </row>
    <row r="98" spans="2:8" x14ac:dyDescent="0.3">
      <c r="B98" s="152" t="s">
        <v>28</v>
      </c>
      <c r="C98" s="130"/>
      <c r="D98" s="131"/>
      <c r="E98" s="8" t="s">
        <v>28</v>
      </c>
      <c r="F98" s="146"/>
      <c r="G98" s="146"/>
      <c r="H98" s="131"/>
    </row>
    <row r="99" spans="2:8" x14ac:dyDescent="0.3">
      <c r="B99" s="151" t="s">
        <v>29</v>
      </c>
      <c r="C99" s="128"/>
      <c r="D99" s="129"/>
      <c r="E99" s="8" t="s">
        <v>29</v>
      </c>
      <c r="H99" s="129"/>
    </row>
    <row r="100" spans="2:8" x14ac:dyDescent="0.3">
      <c r="B100" s="147" t="s">
        <v>30</v>
      </c>
      <c r="C100" s="154"/>
      <c r="D100" s="149"/>
      <c r="E100" s="8" t="s">
        <v>30</v>
      </c>
      <c r="F100" s="150"/>
      <c r="G100" s="150"/>
      <c r="H100" s="149"/>
    </row>
    <row r="101" spans="2:8" x14ac:dyDescent="0.3">
      <c r="B101" s="152" t="s">
        <v>98</v>
      </c>
      <c r="C101" s="130"/>
      <c r="D101" s="131"/>
      <c r="E101" s="8" t="s">
        <v>98</v>
      </c>
      <c r="F101" s="146"/>
      <c r="G101" s="146"/>
      <c r="H101" s="131"/>
    </row>
    <row r="102" spans="2:8" x14ac:dyDescent="0.3">
      <c r="B102" s="152" t="s">
        <v>128</v>
      </c>
      <c r="C102" s="130"/>
      <c r="D102" s="131"/>
      <c r="E102" s="8" t="s">
        <v>128</v>
      </c>
      <c r="F102" s="146"/>
      <c r="G102" s="146"/>
      <c r="H102" s="131"/>
    </row>
    <row r="103" spans="2:8" x14ac:dyDescent="0.3">
      <c r="B103" s="152" t="s">
        <v>130</v>
      </c>
      <c r="C103" s="130"/>
      <c r="D103" s="131"/>
      <c r="E103" s="8" t="s">
        <v>130</v>
      </c>
      <c r="F103" s="146"/>
      <c r="G103" s="146"/>
      <c r="H103" s="131"/>
    </row>
  </sheetData>
  <sheetProtection algorithmName="SHA-512" hashValue="XEQMaFdDSbx898+ZYLJzQL1YDU1qvVqXySlBv/Wo5WrB8//gPlW8olOzYysxTsyROV/LhvW9YjtzsEqucjc73Q==" saltValue="oWDz8IZXPaGllexPSy64iA==" spinCount="100000" sheet="1" objects="1" scenarios="1" formatCells="0" formatColumns="0" formatRows="0"/>
  <sortState xmlns:xlrd2="http://schemas.microsoft.com/office/spreadsheetml/2017/richdata2" ref="C15:C18">
    <sortCondition ref="C15:C18"/>
  </sortState>
  <pageMargins left="0.7" right="0.7" top="0.75" bottom="0.75" header="0.3" footer="0.3"/>
  <pageSetup orientation="portrait" r:id="rId1"/>
  <headerFooter>
    <oddFooter>&amp;L&amp;1#&amp;"Calibri"&amp;8&amp;K0000FFAviva: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1E29B-6F0F-4463-9C92-108D5CDBB9E6}">
  <dimension ref="A1:B4"/>
  <sheetViews>
    <sheetView workbookViewId="0">
      <selection activeCell="B6" sqref="B6"/>
    </sheetView>
  </sheetViews>
  <sheetFormatPr defaultRowHeight="14.4" x14ac:dyDescent="0.3"/>
  <cols>
    <col min="1" max="1" width="10.6640625" bestFit="1" customWidth="1"/>
  </cols>
  <sheetData>
    <row r="1" spans="1:2" x14ac:dyDescent="0.3">
      <c r="A1" t="s">
        <v>228</v>
      </c>
      <c r="B1" t="s">
        <v>229</v>
      </c>
    </row>
    <row r="2" spans="1:2" x14ac:dyDescent="0.3">
      <c r="A2" s="155">
        <v>45582</v>
      </c>
      <c r="B2" t="s">
        <v>230</v>
      </c>
    </row>
    <row r="3" spans="1:2" x14ac:dyDescent="0.3">
      <c r="A3" s="155">
        <v>45587</v>
      </c>
      <c r="B3" t="s">
        <v>230</v>
      </c>
    </row>
    <row r="4" spans="1:2" x14ac:dyDescent="0.3">
      <c r="A4" s="155">
        <v>45596</v>
      </c>
      <c r="B4" t="s">
        <v>230</v>
      </c>
    </row>
  </sheetData>
  <sheetProtection algorithmName="SHA-512" hashValue="dUmVKhEB5XM40gOqJFdejmpu9FbP46NttSIPRttCvvQT0CogQU2xsUaS+sVEUxwuD91L8AgaOTOJFOlQZsqEVg==" saltValue="SoGggeFya4nn8tnVAmXKig==" spinCount="100000" sheet="1" objects="1" scenarios="1" formatCells="0" formatColumns="0" formatRow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E6B0-A4F7-405D-A248-A5D121876FE5}">
  <dimension ref="A1:B2"/>
  <sheetViews>
    <sheetView workbookViewId="0"/>
  </sheetViews>
  <sheetFormatPr defaultRowHeight="14.4" x14ac:dyDescent="0.3"/>
  <sheetData>
    <row r="1" spans="1:2" x14ac:dyDescent="0.3">
      <c r="A1" t="s">
        <v>367</v>
      </c>
      <c r="B1" t="s">
        <v>368</v>
      </c>
    </row>
    <row r="2" spans="1:2" x14ac:dyDescent="0.3">
      <c r="A2">
        <v>7</v>
      </c>
      <c r="B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4C081EED9C90B54F98FF06E55CA4DAAAF03F006ADA7C959BF3AE4AA3AB8B91F1E2E1DB" ma:contentTypeVersion="10" ma:contentTypeDescription="Create a new document." ma:contentTypeScope="" ma:versionID="f7674ee1f04517b4e82cbed3158420f8">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a025fd4075f089d8bd3d5a4b85e99d10"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fc113c14c0e54f079b941e03fbdf340b" minOccurs="0"/>
                <xsd:element ref="ns4:d159113215284f5d91bf30d779f4d0ea" minOccurs="0"/>
                <xsd:element ref="ns4:OsfiPeerGroup" minOccurs="0"/>
                <xsd:element ref="ns2:pd5e1fd5a7e64ff28ea28d0be5cac3eb" minOccurs="0"/>
                <xsd:element ref="ns4:OsfiFIArea" minOccurs="0"/>
                <xsd:element ref="ns4:OsfiSupervisoryArea" minOccurs="0"/>
                <xsd:element ref="ns4:k5f8aeaceeb7434cbd9becc33a65ad3e" minOccurs="0"/>
                <xsd:element ref="ns4:OsfiLocation" minOccurs="0"/>
                <xsd:element ref="ns4:OsfiStressTestPhase"/>
                <xsd:element ref="ns4:abd71624f35740e4a42c2a8d71cc4f7b"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47" nillable="true" ma:taxonomy="true" ma:internalName="pd5e1fd5a7e64ff28ea28d0be5cac3eb" ma:taxonomyFieldName="OsfiFIExternalOrganization" ma:displayName="External Organization" ma:readOnly="tru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d159113215284f5d91bf30d779f4d0ea" ma:index="44" nillable="true" ma:taxonomy="true" ma:internalName="d159113215284f5d91bf30d779f4d0ea" ma:taxonomyFieldName="OsfiReportingPeriod" ma:displayName="Reporting Period" ma:indexed="true" ma:readOnly="true" ma:fieldId="{d1591132-1528-4f5d-91bf-30d779f4d0ea}" ma:sspId="5a244423-8296-4638-a455-97eee7008da3" ma:termSetId="b83856e1-731d-4100-ae54-43b00963a09d" ma:anchorId="00000000-0000-0000-0000-000000000000" ma:open="false" ma:isKeyword="false">
      <xsd:complexType>
        <xsd:sequence>
          <xsd:element ref="pc:Terms" minOccurs="0" maxOccurs="1"/>
        </xsd:sequence>
      </xsd:complexType>
    </xsd:element>
    <xsd:element name="OsfiPeerGroup" ma:index="46" nillable="true" ma:displayName="Peer Group" ma:hidden="true" ma:indexed="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FIArea" ma:index="49" nillable="true" ma:displayName="FI Area" ma:format="Dropdown" ma:hidden="true" ma:internalName="OsfiFIArea" ma:readOnly="true">
      <xsd:simpleType>
        <xsd:restriction base="dms:Choice">
          <xsd:enumeration value="All Areas"/>
          <xsd:enumeration value="Approvals"/>
          <xsd:enumeration value="Rule Making"/>
          <xsd:enumeration value="Supervision"/>
        </xsd:restriction>
      </xsd:simpleType>
    </xsd:element>
    <xsd:element name="OsfiSupervisoryArea" ma:index="50"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k5f8aeaceeb7434cbd9becc33a65ad3e" ma:index="51"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OsfiLocation" ma:index="53" nillable="true" ma:displayName="OSFI Location" ma:format="Dropdown" ma:hidden="true" ma:internalName="OsfiLocation" ma:readOnly="true">
      <xsd:simpleType>
        <xsd:restriction base="dms:Choice">
          <xsd:enumeration value="All OSFI Locations"/>
          <xsd:enumeration value="Montreal"/>
          <xsd:enumeration value="Ottawa"/>
          <xsd:enumeration value="Toronto"/>
          <xsd:enumeration value="Vancouver"/>
        </xsd:restriction>
      </xsd:simpleType>
    </xsd:element>
    <xsd:element name="OsfiStressTestPhase" ma:index="54" ma:displayName="Stress Test Phase" ma:format="Dropdown" ma:internalName="OsfiStressTestPhase" ma:readOnly="false">
      <xsd:simpleType>
        <xsd:restriction base="dms:Choice">
          <xsd:enumeration value="1 - Infrastructure and Development"/>
          <xsd:enumeration value="2 - Planning"/>
          <xsd:enumeration value="3 - Execution"/>
          <xsd:enumeration value="4 - Submissions"/>
          <xsd:enumeration value="5 - Analysis"/>
          <xsd:enumeration value="6 - Reporting"/>
        </xsd:restriction>
      </xsd:simpleType>
    </xsd:element>
    <xsd:element name="abd71624f35740e4a42c2a8d71cc4f7b" ma:index="55" nillable="true" ma:taxonomy="true" ma:internalName="abd71624f35740e4a42c2a8d71cc4f7b" ma:taxonomyFieldName="OsfiOSFIBusinessGroup" ma:displayName="OSFI Business Group" ma:readOnly="false" ma:fieldId="{abd71624-f357-40e4-a42c-2a8d71cc4f7b}" ma:taxonomyMulti="true" ma:sspId="5a244423-8296-4638-a455-97eee7008da3" ma:termSetId="6f7d3205-f86c-4cb5-b5ad-7907783704c2" ma:anchorId="00000000-0000-0000-0000-000000000000" ma:open="false" ma:isKeyword="false">
      <xsd:complexType>
        <xsd:sequence>
          <xsd:element ref="pc:Terms" minOccurs="0" maxOccurs="1"/>
        </xsd:sequence>
      </xsd:complexType>
    </xsd:element>
    <xsd:element name="l3ddcbf70d1346efa991b9cec7ac2488" ma:index="57"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a244423-8296-4638-a455-97eee7008da3" ContentTypeId="0x0101004C081EED9C90B54F98FF06E55CA4DAAAF03F" PreviousValue="false" LastSyncTimeStamp="2022-10-06T05:00:10.7Z"/>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ensitivity xmlns="fecb3a15-ec4f-4650-8ab4-18722f579a21">Protected B</OsfiSensitivity>
    <OsfiSent xmlns="fecb3a15-ec4f-4650-8ab4-18722f579a21" xsi:nil="true"/>
    <TaxCatchAll xmlns="fecb3a15-ec4f-4650-8ab4-18722f579a21">
      <Value>13</Value>
      <Value>64</Value>
      <Value>625</Value>
      <Value>5</Value>
      <Value>7</Value>
      <Value>566</Value>
      <Value>3</Value>
      <Value>36</Value>
      <Value>1</Value>
    </TaxCatchAll>
    <OsfiAuthor xmlns="fecb3a15-ec4f-4650-8ab4-18722f579a21">
      <UserInfo>
        <DisplayName/>
        <AccountId xsi:nil="true"/>
        <AccountType/>
      </UserInfo>
    </OsfiAuthor>
    <OsfiLanguage xmlns="fecb3a15-ec4f-4650-8ab4-18722f579a21">English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2023</OsfiCalendarYear>
    <OsfiCheckedOutDate xmlns="fecb3a15-ec4f-4650-8ab4-18722f579a21" xsi:nil="true"/>
    <OsfiApprovedBy xmlns="fecb3a15-ec4f-4650-8ab4-18722f579a21" xsi:nil="true"/>
    <OsfiAttachment xmlns="fecb3a15-ec4f-4650-8ab4-18722f579a21">false</OsfiAttachment>
    <OsfiTo xmlns="fecb3a15-ec4f-4650-8ab4-18722f579a21" xsi:nil="true"/>
    <OsfiReceived xmlns="fecb3a15-ec4f-4650-8ab4-18722f579a21" xsi:nil="true"/>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Manage Macro Stress Test</TermName>
          <TermId xmlns="http://schemas.microsoft.com/office/infopath/2007/PartnerControls">37f30c9a-faac-422b-8045-faf758742c0a</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ecb3a15-ec4f-4650-8ab4-18722f579a21">F210-13257503-6436</_dlc_DocId>
    <_dlc_DocIdUrl xmlns="fecb3a15-ec4f-4650-8ab4-18722f579a21">
      <Url>https://011gc.sharepoint.com/sites/espace-initiatives/_layouts/15/DocIdRedir.aspx?ID=F210-13257503-6436</Url>
      <Description>F210-13257503-6436</Description>
    </_dlc_DocIdUrl>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Actuarial Division (310100)</TermName>
          <TermId xmlns="http://schemas.microsoft.com/office/infopath/2007/PartnerControls">01ca8951-9dd5-42a7-a8e3-d696400fc526</TermId>
        </TermInfo>
      </Terms>
    </fac5efe5e83a4438a828c68fc664b01b>
    <a36c359446dc4635be72f7f662985508 xmlns="8b829937-365a-4b64-bbaa-30c6f9eee2b9">
      <Terms xmlns="http://schemas.microsoft.com/office/infopath/2007/PartnerControls"/>
    </a36c359446dc4635be72f7f662985508>
    <fc113c14c0e54f079b941e03fbdf340b xmlns="8b829937-365a-4b64-bbaa-30c6f9eee2b9">
      <Terms xmlns="http://schemas.microsoft.com/office/infopath/2007/PartnerControls"/>
    </fc113c14c0e54f079b941e03fbdf340b>
    <d159113215284f5d91bf30d779f4d0ea xmlns="8b829937-365a-4b64-bbaa-30c6f9eee2b9">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be0c158b-90ce-4c4a-a3c0-7c637e52e8a5</TermId>
        </TermInfo>
      </Terms>
    </d159113215284f5d91bf30d779f4d0ea>
    <k5f8aeaceeb7434cbd9becc33a65ad3e xmlns="8b829937-365a-4b64-bbaa-30c6f9eee2b9">
      <Terms xmlns="http://schemas.microsoft.com/office/infopath/2007/PartnerControls">
        <TermInfo xmlns="http://schemas.microsoft.com/office/infopath/2007/PartnerControls">
          <TermName xmlns="http://schemas.microsoft.com/office/infopath/2007/PartnerControls">Insurance</TermName>
          <TermId xmlns="http://schemas.microsoft.com/office/infopath/2007/PartnerControls">30635973-e9d2-43e2-a5d4-ee38d3a9f4ad</TermId>
        </TermInfo>
        <TermInfo xmlns="http://schemas.microsoft.com/office/infopath/2007/PartnerControls">
          <TermName xmlns="http://schemas.microsoft.com/office/infopath/2007/PartnerControls">P ＆ C</TermName>
          <TermId xmlns="http://schemas.microsoft.com/office/infopath/2007/PartnerControls">398e0f82-4c6b-45b6-aaa9-57de576b4102</TermId>
        </TermInfo>
      </Terms>
    </k5f8aeaceeb7434cbd9becc33a65ad3e>
    <pd5e1fd5a7e64ff28ea28d0be5cac3eb xmlns="fecb3a15-ec4f-4650-8ab4-18722f579a21">
      <Terms xmlns="http://schemas.microsoft.com/office/infopath/2007/PartnerControls"/>
    </pd5e1fd5a7e64ff28ea28d0be5cac3eb>
    <OsfiStressTestPhase xmlns="8b829937-365a-4b64-bbaa-30c6f9eee2b9">2 - Planning</OsfiStressTestPhase>
    <abd71624f35740e4a42c2a8d71cc4f7b xmlns="8b829937-365a-4b64-bbaa-30c6f9eee2b9">
      <Terms xmlns="http://schemas.microsoft.com/office/infopath/2007/PartnerControls"/>
    </abd71624f35740e4a42c2a8d71cc4f7b>
    <OsfiFIArea xmlns="8b829937-365a-4b64-bbaa-30c6f9eee2b9">Supervision</OsfiFIArea>
    <OsfiPeerGroup xmlns="8b829937-365a-4b64-bbaa-30c6f9eee2b9">Small P &amp; C</OsfiPeerGroup>
    <l3ddcbf70d1346efa991b9cec7ac2488 xmlns="8b829937-365a-4b64-bbaa-30c6f9eee2b9">
      <Terms xmlns="http://schemas.microsoft.com/office/infopath/2007/PartnerControls"/>
    </l3ddcbf70d1346efa991b9cec7ac2488>
  </documentManagement>
</p:properties>
</file>

<file path=customXml/itemProps1.xml><?xml version="1.0" encoding="utf-8"?>
<ds:datastoreItem xmlns:ds="http://schemas.openxmlformats.org/officeDocument/2006/customXml" ds:itemID="{A6A18697-3156-4BDA-839C-632E84213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04F879-BFB8-47FF-AE68-207A263F6658}">
  <ds:schemaRefs>
    <ds:schemaRef ds:uri="Microsoft.SharePoint.Taxonomy.ContentTypeSync"/>
  </ds:schemaRefs>
</ds:datastoreItem>
</file>

<file path=customXml/itemProps3.xml><?xml version="1.0" encoding="utf-8"?>
<ds:datastoreItem xmlns:ds="http://schemas.openxmlformats.org/officeDocument/2006/customXml" ds:itemID="{B12E0739-41C3-492B-BD14-019929C57A09}">
  <ds:schemaRefs>
    <ds:schemaRef ds:uri="http://schemas.microsoft.com/sharepoint/events"/>
  </ds:schemaRefs>
</ds:datastoreItem>
</file>

<file path=customXml/itemProps4.xml><?xml version="1.0" encoding="utf-8"?>
<ds:datastoreItem xmlns:ds="http://schemas.openxmlformats.org/officeDocument/2006/customXml" ds:itemID="{C7BA9655-BDAE-4320-8540-00CCCF084874}">
  <ds:schemaRefs>
    <ds:schemaRef ds:uri="http://schemas.microsoft.com/sharepoint/v3/contenttype/forms"/>
  </ds:schemaRefs>
</ds:datastoreItem>
</file>

<file path=customXml/itemProps5.xml><?xml version="1.0" encoding="utf-8"?>
<ds:datastoreItem xmlns:ds="http://schemas.openxmlformats.org/officeDocument/2006/customXml" ds:itemID="{AD466BC3-D9AB-470F-89F4-507F5A654A97}">
  <ds:schemaRefs>
    <ds:schemaRef ds:uri="http://www.w3.org/XML/1998/namespace"/>
    <ds:schemaRef ds:uri="http://purl.org/dc/dcmitype/"/>
    <ds:schemaRef ds:uri="http://purl.org/dc/terms/"/>
    <ds:schemaRef ds:uri="http://purl.org/dc/elements/1.1/"/>
    <ds:schemaRef ds:uri="http://schemas.microsoft.com/office/infopath/2007/PartnerControls"/>
    <ds:schemaRef ds:uri="http://schemas.microsoft.com/sharepoint/v3"/>
    <ds:schemaRef ds:uri="http://schemas.openxmlformats.org/package/2006/metadata/core-properties"/>
    <ds:schemaRef ds:uri="fecb3a15-ec4f-4650-8ab4-18722f579a21"/>
    <ds:schemaRef ds:uri="http://schemas.microsoft.com/office/2006/documentManagement/types"/>
    <ds:schemaRef ds:uri="8b829937-365a-4b64-bbaa-30c6f9eee2b9"/>
    <ds:schemaRef ds:uri="f5a7e35f-036f-43ba-9bd6-dfccb735f6f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Index</vt:lpstr>
      <vt:lpstr>Instructions</vt:lpstr>
      <vt:lpstr>General_Information</vt:lpstr>
      <vt:lpstr>FCT Scenarios_Scenarios ESF</vt:lpstr>
      <vt:lpstr>Financials_info financieres</vt:lpstr>
      <vt:lpstr>Drop Down Lists</vt:lpstr>
      <vt:lpstr>versioncontrol</vt:lpstr>
      <vt:lpstr>version_control</vt:lpstr>
      <vt:lpstr>Day</vt:lpstr>
      <vt:lpstr>FullLimited</vt:lpstr>
      <vt:lpstr>ManagementActions</vt:lpstr>
      <vt:lpstr>ManagementActionType</vt:lpstr>
      <vt:lpstr>Month</vt:lpstr>
      <vt:lpstr>Opinion</vt:lpstr>
      <vt:lpstr>pandc</vt:lpstr>
      <vt:lpstr>Percentile</vt:lpstr>
      <vt:lpstr>PrePost</vt:lpstr>
      <vt:lpstr>ScenarioType</vt:lpstr>
      <vt:lpstr>Year</vt:lpstr>
      <vt:lpstr>YesNo</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OSFI P&amp;C Financial Condition Testing (FCT) Data Collection Template (OSFI952)</dc:title>
  <dc:creator>re-webmaster@osfi-bsif.gc.ca</dc:creator>
  <cp:lastModifiedBy>Semaan, Pauline</cp:lastModifiedBy>
  <cp:lastPrinted>2022-07-26T03:18:18Z</cp:lastPrinted>
  <dcterms:created xsi:type="dcterms:W3CDTF">2021-12-19T18:10:15Z</dcterms:created>
  <dcterms:modified xsi:type="dcterms:W3CDTF">2024-12-04T16:07:51Z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0x0101004C081EED9C90B54F98FF06E55CA4DAAAF03F006ADA7C959BF3AE4AA3AB8B91F1E2E1DB</vt:lpwstr>
  </property>
  <property fmtid="{D5CDD505-2E9C-101B-9397-08002B2CF9AE}" pid="3" name="OsfiBusinessProcess">
    <vt:lpwstr>625</vt:lpwstr>
  </property>
  <property fmtid="{D5CDD505-2E9C-101B-9397-08002B2CF9AE}" pid="4" name="OsfiSubFunction">
    <vt:lpwstr>1</vt:lpwstr>
  </property>
  <property fmtid="{D5CDD505-2E9C-101B-9397-08002B2CF9AE}" pid="5" name="OsfiFiscalPeriod">
    <vt:lpwstr>2611;#2022/23|b1e10d5e-9d3c-4c86-a8d3-3fefd420bc26</vt:lpwstr>
  </property>
  <property fmtid="{D5CDD505-2E9C-101B-9397-08002B2CF9AE}" pid="6" name="OsfiIndustryType">
    <vt:lpwstr>13;#Insurance|30635973-e9d2-43e2-a5d4-ee38d3a9f4ad;#36;#P ＆ C|398e0f82-4c6b-45b6-aaa9-57de576b4102</vt:lpwstr>
  </property>
  <property fmtid="{D5CDD505-2E9C-101B-9397-08002B2CF9AE}" pid="7" name="OsfiPAA">
    <vt:lpwstr>7</vt:lpwstr>
  </property>
  <property fmtid="{D5CDD505-2E9C-101B-9397-08002B2CF9AE}" pid="8" name="OsfiFunction">
    <vt:lpwstr>3</vt:lpwstr>
  </property>
  <property fmtid="{D5CDD505-2E9C-101B-9397-08002B2CF9AE}" pid="9" name="_dlc_DocIdItemGuid">
    <vt:lpwstr>da20a2f2-fc16-4ccd-9be6-a887981bd90a</vt:lpwstr>
  </property>
  <property fmtid="{D5CDD505-2E9C-101B-9397-08002B2CF9AE}" pid="10" name="OsfiCostCentre">
    <vt:lpwstr>64;#Actuarial Division (310100)|01ca8951-9dd5-42a7-a8e3-d696400fc526</vt:lpwstr>
  </property>
  <property fmtid="{D5CDD505-2E9C-101B-9397-08002B2CF9AE}" pid="11" name="OsfiFITopics">
    <vt:lpwstr/>
  </property>
  <property fmtid="{D5CDD505-2E9C-101B-9397-08002B2CF9AE}" pid="12" name="b68f0f40a9244f46b7ca0f5019c2a784">
    <vt:lpwstr>1.1.1 Risk Assessment and Intervention|a694271e-cd62-469f-9658-7f38260ca444</vt:lpwstr>
  </property>
  <property fmtid="{D5CDD505-2E9C-101B-9397-08002B2CF9AE}" pid="13" name="OsfiFIName">
    <vt:lpwstr/>
  </property>
  <property fmtid="{D5CDD505-2E9C-101B-9397-08002B2CF9AE}" pid="14" name="OsfiSubProgram">
    <vt:lpwstr>5;#1.1.1 Risk Assessment and Intervention|a694271e-cd62-469f-9658-7f38260ca444</vt:lpwstr>
  </property>
  <property fmtid="{D5CDD505-2E9C-101B-9397-08002B2CF9AE}" pid="15" name="OsfiReportingPeriod">
    <vt:lpwstr>566</vt:lpwstr>
  </property>
  <property fmtid="{D5CDD505-2E9C-101B-9397-08002B2CF9AE}" pid="16" name="OsfiInformationProvider">
    <vt:lpwstr/>
  </property>
  <property fmtid="{D5CDD505-2E9C-101B-9397-08002B2CF9AE}" pid="17" name="OsfiOSFIGuidance">
    <vt:lpwstr/>
  </property>
  <property fmtid="{D5CDD505-2E9C-101B-9397-08002B2CF9AE}" pid="18" name="OsfiFIExternalOrganization">
    <vt:lpwstr/>
  </property>
  <property fmtid="{D5CDD505-2E9C-101B-9397-08002B2CF9AE}" pid="19" name="SV_QUERY_LIST_4F35BF76-6C0D-4D9B-82B2-816C12CF3733">
    <vt:lpwstr>empty_477D106A-C0D6-4607-AEBD-E2C9D60EA279</vt:lpwstr>
  </property>
  <property fmtid="{D5CDD505-2E9C-101B-9397-08002B2CF9AE}" pid="20" name="SV_HIDDEN_GRID_QUERY_LIST_4F35BF76-6C0D-4D9B-82B2-816C12CF3733">
    <vt:lpwstr>empty_477D106A-C0D6-4607-AEBD-E2C9D60EA279</vt:lpwstr>
  </property>
  <property fmtid="{D5CDD505-2E9C-101B-9397-08002B2CF9AE}" pid="21" name="MSIP_Label_e4aa51bc-fa99-4daa-99b3-4f7aefcb4aa3_Enabled">
    <vt:lpwstr>true</vt:lpwstr>
  </property>
  <property fmtid="{D5CDD505-2E9C-101B-9397-08002B2CF9AE}" pid="22" name="MSIP_Label_e4aa51bc-fa99-4daa-99b3-4f7aefcb4aa3_SetDate">
    <vt:lpwstr>2022-12-13T20:47:54Z</vt:lpwstr>
  </property>
  <property fmtid="{D5CDD505-2E9C-101B-9397-08002B2CF9AE}" pid="23" name="MSIP_Label_e4aa51bc-fa99-4daa-99b3-4f7aefcb4aa3_Method">
    <vt:lpwstr>Privileged</vt:lpwstr>
  </property>
  <property fmtid="{D5CDD505-2E9C-101B-9397-08002B2CF9AE}" pid="24" name="MSIP_Label_e4aa51bc-fa99-4daa-99b3-4f7aefcb4aa3_Name">
    <vt:lpwstr>Internal</vt:lpwstr>
  </property>
  <property fmtid="{D5CDD505-2E9C-101B-9397-08002B2CF9AE}" pid="25" name="MSIP_Label_e4aa51bc-fa99-4daa-99b3-4f7aefcb4aa3_SiteId">
    <vt:lpwstr>42d0d02d-6286-465e-999b-31006231efb1</vt:lpwstr>
  </property>
  <property fmtid="{D5CDD505-2E9C-101B-9397-08002B2CF9AE}" pid="26" name="MSIP_Label_e4aa51bc-fa99-4daa-99b3-4f7aefcb4aa3_ActionId">
    <vt:lpwstr>12ef32d9-ece5-40d3-998a-1c05029c2b45</vt:lpwstr>
  </property>
  <property fmtid="{D5CDD505-2E9C-101B-9397-08002B2CF9AE}" pid="27" name="MSIP_Label_e4aa51bc-fa99-4daa-99b3-4f7aefcb4aa3_ContentBits">
    <vt:lpwstr>2</vt:lpwstr>
  </property>
  <property fmtid="{D5CDD505-2E9C-101B-9397-08002B2CF9AE}" pid="28" name="x-AvivaClassification">
    <vt:lpwstr>Aviva-1nternal</vt:lpwstr>
  </property>
  <property fmtid="{D5CDD505-2E9C-101B-9397-08002B2CF9AE}" pid="29" name="AvivaClassification">
    <vt:lpwstr>Aviva-1nternal</vt:lpwstr>
  </property>
  <property fmtid="{D5CDD505-2E9C-101B-9397-08002B2CF9AE}" pid="30" name="OsfiFinancialReturnType">
    <vt:lpwstr>1639</vt:lpwstr>
  </property>
  <property fmtid="{D5CDD505-2E9C-101B-9397-08002B2CF9AE}" pid="31" name="OsfiMeetingDate">
    <vt:filetime>2023-03-01T05:00:00Z</vt:filetime>
  </property>
  <property fmtid="{D5CDD505-2E9C-101B-9397-08002B2CF9AE}" pid="32" name="OsfiOSFIBusinessGroup">
    <vt:lpwstr/>
  </property>
  <property fmtid="{D5CDD505-2E9C-101B-9397-08002B2CF9AE}" pid="33" name="abd71624f35740e4a42c2a8d71cc4f7b">
    <vt:lpwstr/>
  </property>
  <property fmtid="{D5CDD505-2E9C-101B-9397-08002B2CF9AE}" pid="34" name="j752e01d64654d0a8f7cf899a780d84c">
    <vt:lpwstr>OSFI952 - PandC FCT Data collection template|41b8a6ef-ebf2-459b-8b67-f7d25da9dc07</vt:lpwstr>
  </property>
</Properties>
</file>