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semaan\Downloads\"/>
    </mc:Choice>
  </mc:AlternateContent>
  <xr:revisionPtr revIDLastSave="0" documentId="13_ncr:1_{49564B75-2256-4F30-9E94-DAAD0740A400}" xr6:coauthVersionLast="47" xr6:coauthVersionMax="47" xr10:uidLastSave="{00000000-0000-0000-0000-000000000000}"/>
  <bookViews>
    <workbookView xWindow="-108" yWindow="-108" windowWidth="23256" windowHeight="12456" xr2:uid="{E2CEFB62-A359-4CB2-A94C-3D029183D7D5}"/>
  </bookViews>
  <sheets>
    <sheet name="Validation Rule 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#N/A</definedName>
    <definedName name="anscount" hidden="1">1</definedName>
    <definedName name="asd">#REF!</definedName>
    <definedName name="asdf">#REF!</definedName>
    <definedName name="Asset">#REF!</definedName>
    <definedName name="Asset2">'[2]Matrix (all or red_int) Test #1'!#REF!</definedName>
    <definedName name="AssetNP">#REF!</definedName>
    <definedName name="C_1_Ci">'[4]50010'!#REF!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#REF!</definedName>
    <definedName name="DCT">#REF!</definedName>
    <definedName name="Derivatives">#REF!</definedName>
    <definedName name="DPA_22222222">#REF!</definedName>
    <definedName name="DRT">#REF!</definedName>
    <definedName name="EIT">#REF!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#N/A</definedName>
    <definedName name="hj">'[2]Matrix (all or red_int) Test #1'!#REF!</definedName>
    <definedName name="ICS.Market.Corr">'[6]ICS.Market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'[7]20.020'!#REF!</definedName>
    <definedName name="line_p">'[4]25010'!#REF!</definedName>
    <definedName name="line_U">'[7]20.020'!#REF!</definedName>
    <definedName name="line_V">'[7]20.020'!#REF!</definedName>
    <definedName name="LongevityNP">#REF!</definedName>
    <definedName name="LYTB">'[8]Carry Forward'!#REF!</definedName>
    <definedName name="MODEL">'[8]Cover page:95000A'!$A$1:$V$242</definedName>
    <definedName name="morb_index">MATCH([9]!morb_req_comp,#REF!,1)</definedName>
    <definedName name="morb_req_comp">#REF!</definedName>
    <definedName name="mort_index">MATCH([9]!mort_req_comp,#REF!,1)</definedName>
    <definedName name="mort_req_comp">#REF!+#REF!</definedName>
    <definedName name="MortalityNP">#REF!</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0">'Validation Rule 2025'!$A$1:$H$60</definedName>
    <definedName name="_xlnm.Print_Titles" localSheetId="0">'Validation Rule 2025'!$4:$5</definedName>
    <definedName name="PriorLinks">#REF!</definedName>
    <definedName name="Quarter">[14]Input!$B$2</definedName>
    <definedName name="Ratio_and_ACM_Calculation">'[15]1 Ratio and ACM Cal''n'!$A$1</definedName>
    <definedName name="renee">#N/A</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#REF!</definedName>
    <definedName name="SHT">#REF!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#REF!</definedName>
    <definedName name="Version">'[6]Read-Me'!$A$1</definedName>
    <definedName name="ww">'[2]Matrix (all or red_int) Test #1'!#REF!</definedName>
    <definedName name="Year">[14]Input!$B$3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 l="1"/>
  <c r="D57" i="1"/>
  <c r="G55" i="1"/>
  <c r="F55" i="1"/>
  <c r="E55" i="1"/>
  <c r="G54" i="1"/>
  <c r="F54" i="1"/>
  <c r="E54" i="1"/>
  <c r="G53" i="1"/>
  <c r="F53" i="1"/>
  <c r="E53" i="1"/>
  <c r="G52" i="1"/>
  <c r="F52" i="1"/>
  <c r="E52" i="1"/>
  <c r="G51" i="1"/>
  <c r="F51" i="1"/>
  <c r="E51" i="1"/>
  <c r="G50" i="1"/>
  <c r="F50" i="1"/>
  <c r="E50" i="1"/>
  <c r="B50" i="1"/>
  <c r="G49" i="1"/>
  <c r="F49" i="1"/>
  <c r="G48" i="1"/>
  <c r="F48" i="1"/>
  <c r="E48" i="1"/>
  <c r="G47" i="1"/>
  <c r="F47" i="1"/>
  <c r="E47" i="1"/>
  <c r="G46" i="1"/>
  <c r="F46" i="1"/>
  <c r="E46" i="1"/>
  <c r="G45" i="1"/>
  <c r="F45" i="1"/>
  <c r="E45" i="1"/>
  <c r="G44" i="1"/>
  <c r="F44" i="1"/>
  <c r="E44" i="1"/>
  <c r="G43" i="1"/>
  <c r="F43" i="1"/>
  <c r="E43" i="1"/>
  <c r="B43" i="1"/>
  <c r="G42" i="1"/>
  <c r="F42" i="1"/>
  <c r="D42" i="1"/>
  <c r="G41" i="1"/>
  <c r="F41" i="1"/>
  <c r="E41" i="1"/>
  <c r="G40" i="1"/>
  <c r="F40" i="1"/>
  <c r="E40" i="1"/>
  <c r="G39" i="1"/>
  <c r="F39" i="1"/>
  <c r="E39" i="1"/>
  <c r="G38" i="1"/>
  <c r="F38" i="1"/>
  <c r="E38" i="1"/>
  <c r="G37" i="1"/>
  <c r="F37" i="1"/>
  <c r="E37" i="1"/>
  <c r="G36" i="1"/>
  <c r="F36" i="1"/>
  <c r="E36" i="1"/>
  <c r="B36" i="1"/>
  <c r="A36" i="1"/>
  <c r="A43" i="1" s="1"/>
  <c r="A50" i="1" s="1"/>
  <c r="G35" i="1"/>
  <c r="F35" i="1"/>
  <c r="D35" i="1"/>
  <c r="G33" i="1"/>
  <c r="F33" i="1"/>
  <c r="G32" i="1"/>
  <c r="F32" i="1"/>
  <c r="B32" i="1"/>
  <c r="A32" i="1"/>
  <c r="G31" i="1"/>
  <c r="F31" i="1"/>
  <c r="E31" i="1"/>
  <c r="D31" i="1"/>
  <c r="D49" i="1" s="1"/>
  <c r="G30" i="1"/>
  <c r="F30" i="1"/>
  <c r="G29" i="1"/>
  <c r="F29" i="1"/>
  <c r="B29" i="1"/>
  <c r="A29" i="1"/>
  <c r="G28" i="1"/>
  <c r="F28" i="1"/>
  <c r="E28" i="1"/>
  <c r="D28" i="1"/>
  <c r="G27" i="1"/>
  <c r="F27" i="1"/>
  <c r="G26" i="1"/>
  <c r="F26" i="1"/>
  <c r="B26" i="1"/>
  <c r="A26" i="1"/>
  <c r="G25" i="1"/>
  <c r="F25" i="1"/>
  <c r="E25" i="1"/>
  <c r="D25" i="1"/>
  <c r="G23" i="1"/>
  <c r="F23" i="1"/>
  <c r="G22" i="1"/>
  <c r="F22" i="1"/>
  <c r="G21" i="1"/>
  <c r="F21" i="1"/>
  <c r="G20" i="1"/>
  <c r="F20" i="1"/>
  <c r="G19" i="1"/>
  <c r="F19" i="1"/>
  <c r="B19" i="1"/>
  <c r="A19" i="1"/>
  <c r="G18" i="1"/>
  <c r="F18" i="1"/>
  <c r="E18" i="1"/>
  <c r="G17" i="1"/>
  <c r="F17" i="1"/>
  <c r="G16" i="1"/>
  <c r="F16" i="1"/>
  <c r="G15" i="1"/>
  <c r="F15" i="1"/>
  <c r="G14" i="1"/>
  <c r="F14" i="1"/>
  <c r="G13" i="1"/>
  <c r="F13" i="1"/>
  <c r="B13" i="1"/>
  <c r="A13" i="1"/>
  <c r="G12" i="1"/>
  <c r="F12" i="1"/>
  <c r="E12" i="1"/>
  <c r="G11" i="1"/>
  <c r="F11" i="1"/>
  <c r="G10" i="1"/>
  <c r="F10" i="1"/>
  <c r="G9" i="1"/>
  <c r="F9" i="1"/>
  <c r="G8" i="1"/>
  <c r="F8" i="1"/>
  <c r="G7" i="1"/>
  <c r="F7" i="1"/>
  <c r="B7" i="1"/>
  <c r="A7" i="1"/>
  <c r="G6" i="1"/>
  <c r="F6" i="1"/>
  <c r="E6" i="1"/>
</calcChain>
</file>

<file path=xl/sharedStrings.xml><?xml version="1.0" encoding="utf-8"?>
<sst xmlns="http://schemas.openxmlformats.org/spreadsheetml/2006/main" count="55" uniqueCount="38">
  <si>
    <t>2L EB/ET Cross Return Rules</t>
  </si>
  <si>
    <t>Rules to hold within a 2% threshold</t>
  </si>
  <si>
    <t>2L Return</t>
  </si>
  <si>
    <t>DT2 - 2025 Comprehensive NCCF</t>
  </si>
  <si>
    <t>Section</t>
  </si>
  <si>
    <t>DPA #</t>
  </si>
  <si>
    <t>Tab Name</t>
  </si>
  <si>
    <t xml:space="preserve">Row # of Subtotal </t>
  </si>
  <si>
    <t>Subtotal Description</t>
  </si>
  <si>
    <t>Subtotal Formula by Row # of DT2</t>
  </si>
  <si>
    <t>Column Header where the data is extracted</t>
  </si>
  <si>
    <t>Section A. 1 (a)</t>
  </si>
  <si>
    <t>0204</t>
  </si>
  <si>
    <t>=</t>
  </si>
  <si>
    <t>2. CAD NCCF</t>
  </si>
  <si>
    <t>Balances</t>
  </si>
  <si>
    <t>Section A. 1 (b)</t>
  </si>
  <si>
    <t>0504</t>
  </si>
  <si>
    <t>3. USD NCCF</t>
  </si>
  <si>
    <t>Section A. 1 (c)</t>
  </si>
  <si>
    <t>0804</t>
  </si>
  <si>
    <t>4. EUR NCCF, 5. GBP NCCF and 6. Other(Incld) NCCF</t>
  </si>
  <si>
    <t>Section A. 2 (a)</t>
  </si>
  <si>
    <t>1204</t>
  </si>
  <si>
    <t>Section A. 2 (b)</t>
  </si>
  <si>
    <t>1504</t>
  </si>
  <si>
    <t>Section A. 2 (c)</t>
  </si>
  <si>
    <t>1804</t>
  </si>
  <si>
    <t>Section B. 1 subtotal</t>
  </si>
  <si>
    <t>3204</t>
  </si>
  <si>
    <t>Section B. 2 subtotal</t>
  </si>
  <si>
    <t>5204</t>
  </si>
  <si>
    <t>Section B. 3 subtotal</t>
  </si>
  <si>
    <t>7204</t>
  </si>
  <si>
    <t>Total of A &amp; B</t>
  </si>
  <si>
    <t>8204</t>
  </si>
  <si>
    <t xml:space="preserve">Note 1: there is also an expectation that the 2L schedule of the EB/ET will be consistent with the EB and ET schedules when the differences between the two sets of instructions are accounted for.   </t>
  </si>
  <si>
    <r>
      <t>Note 2: Banks that file separate NCCFs for subsidiaries are asked to individually contact the agencies and provide them with a description of the materiality of the subsidiaries counterparty exposures.  The agencies will then determine on a case-by-case basis whether or not the scope of the 2L will include the subsidiaries NCCF return.  These determinations will be reflected in the 2L to NCCF validation rules faced by that organization.</t>
    </r>
    <r>
      <rPr>
        <sz val="12"/>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</si>
</sst>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amily val="2"/>
    </font>
    <font>
      <sz val="11"/>
      <name val="Calibri"/>
      <family val="2"/>
    </font>
    <font>
      <b/>
      <u/>
      <sz val="20"/>
      <name val="Calibri"/>
      <family val="2"/>
    </font>
    <font>
      <b/>
      <sz val="12"/>
      <name val="Calibri"/>
      <family val="2"/>
    </font>
    <font>
      <b/>
      <sz val="11"/>
      <name val="Calibri"/>
      <family val="2"/>
    </font>
    <font>
      <b/>
      <sz val="9"/>
      <name val="Calibri"/>
      <family val="2"/>
    </font>
    <font>
      <sz val="10"/>
      <name val="Calibri"/>
      <family val="2"/>
    </font>
    <font>
      <b/>
      <sz val="10"/>
      <name val="Calibri"/>
      <family val="2"/>
    </font>
    <font>
      <sz val="12"/>
      <name val="Calibri"/>
      <family val="2"/>
    </font>
    <font>
      <sz val="12"/>
      <color rgb="FFFF0000"/>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54">
    <xf numFmtId="0" fontId="0" fillId="0" borderId="0" xfId="0"/>
    <xf numFmtId="0" fontId="0" fillId="0" borderId="0" xfId="0" applyAlignment="1">
      <alignment horizontal="left"/>
    </xf>
    <xf numFmtId="49" fontId="0" fillId="0" borderId="0" xfId="0" applyNumberFormat="1" applyAlignment="1">
      <alignment horizontal="center" vertical="top"/>
    </xf>
    <xf numFmtId="0" fontId="1" fillId="0" borderId="0" xfId="0" applyFont="1" applyAlignment="1">
      <alignment wrapText="1"/>
    </xf>
    <xf numFmtId="0" fontId="1" fillId="0" borderId="0" xfId="0" applyFont="1" applyAlignment="1">
      <alignment horizontal="left" indent="1"/>
    </xf>
    <xf numFmtId="0" fontId="0" fillId="0" borderId="0" xfId="0" applyAlignment="1">
      <alignment horizontal="center"/>
    </xf>
    <xf numFmtId="0" fontId="4" fillId="0" borderId="0" xfId="0" applyFont="1" applyAlignment="1">
      <alignment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4" xfId="0" applyFont="1" applyBorder="1" applyAlignment="1">
      <alignment vertical="top" wrapText="1"/>
    </xf>
    <xf numFmtId="0" fontId="7" fillId="0" borderId="4" xfId="0" applyFont="1" applyBorder="1" applyAlignment="1">
      <alignment horizontal="center" vertical="top"/>
    </xf>
    <xf numFmtId="0" fontId="4" fillId="0" borderId="0" xfId="0" applyFont="1"/>
    <xf numFmtId="0" fontId="6" fillId="0" borderId="5" xfId="0" applyFont="1" applyBorder="1" applyAlignment="1">
      <alignment horizontal="center" vertical="top" wrapText="1"/>
    </xf>
    <xf numFmtId="0" fontId="6" fillId="0" borderId="5" xfId="0" applyFont="1" applyBorder="1" applyAlignment="1">
      <alignment horizontal="left" vertical="top" wrapText="1" indent="2"/>
    </xf>
    <xf numFmtId="0" fontId="6" fillId="0" borderId="5" xfId="0" applyFont="1" applyBorder="1" applyAlignment="1">
      <alignment horizontal="center" vertical="top"/>
    </xf>
    <xf numFmtId="0" fontId="6" fillId="0" borderId="6" xfId="0" applyFont="1" applyBorder="1" applyAlignment="1">
      <alignment horizontal="center" vertical="top" wrapText="1"/>
    </xf>
    <xf numFmtId="0" fontId="6" fillId="0" borderId="6" xfId="0" applyFont="1" applyBorder="1" applyAlignment="1">
      <alignment horizontal="left" vertical="top" wrapText="1" indent="2"/>
    </xf>
    <xf numFmtId="0" fontId="6" fillId="0" borderId="6" xfId="0" applyFont="1" applyBorder="1" applyAlignment="1">
      <alignment horizontal="center" vertical="top"/>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vertical="top" wrapText="1"/>
    </xf>
    <xf numFmtId="0" fontId="1" fillId="0" borderId="1" xfId="0" applyFont="1" applyBorder="1" applyAlignment="1">
      <alignment horizontal="center" vertical="top"/>
    </xf>
    <xf numFmtId="49" fontId="6" fillId="0" borderId="1" xfId="0" applyNumberFormat="1" applyFont="1" applyBorder="1" applyAlignment="1">
      <alignment horizontal="center" vertical="top" wrapText="1"/>
    </xf>
    <xf numFmtId="0" fontId="7" fillId="0" borderId="7" xfId="0" applyFont="1" applyBorder="1" applyAlignment="1">
      <alignment horizontal="left" vertical="top" wrapText="1"/>
    </xf>
    <xf numFmtId="49" fontId="7" fillId="0" borderId="8" xfId="0" applyNumberFormat="1"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left" vertical="top" wrapText="1" indent="1"/>
    </xf>
    <xf numFmtId="0" fontId="7" fillId="0" borderId="8" xfId="0" applyFont="1" applyBorder="1" applyAlignment="1">
      <alignment vertical="top" wrapText="1"/>
    </xf>
    <xf numFmtId="0" fontId="7" fillId="0" borderId="8" xfId="0" applyFont="1" applyBorder="1" applyAlignment="1">
      <alignment horizontal="left" vertical="top" wrapText="1" indent="1"/>
    </xf>
    <xf numFmtId="0" fontId="4" fillId="0" borderId="8" xfId="0" applyFont="1" applyBorder="1" applyAlignment="1">
      <alignment horizontal="center" vertical="top" wrapText="1"/>
    </xf>
    <xf numFmtId="0" fontId="1" fillId="0" borderId="0" xfId="0" applyFont="1" applyAlignment="1">
      <alignment vertical="center"/>
    </xf>
    <xf numFmtId="0" fontId="1" fillId="0" borderId="0" xfId="0" applyFont="1"/>
    <xf numFmtId="0" fontId="8" fillId="0" borderId="0" xfId="0" applyFont="1" applyAlignment="1">
      <alignment horizontal="left" vertical="center" wrapText="1"/>
    </xf>
    <xf numFmtId="0" fontId="8" fillId="0" borderId="0" xfId="0" applyFont="1" applyAlignment="1">
      <alignment horizontal="left" wrapText="1"/>
    </xf>
    <xf numFmtId="0" fontId="6" fillId="0" borderId="3" xfId="0" applyFont="1" applyBorder="1" applyAlignment="1">
      <alignment horizontal="center" vertical="top" wrapText="1"/>
    </xf>
    <xf numFmtId="0" fontId="1" fillId="0" borderId="3" xfId="0" applyFont="1" applyBorder="1" applyAlignment="1">
      <alignment horizontal="center"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49" fontId="6" fillId="0" borderId="4" xfId="0" applyNumberFormat="1" applyFont="1" applyBorder="1" applyAlignment="1">
      <alignment horizontal="left" vertical="top" wrapText="1"/>
    </xf>
    <xf numFmtId="0" fontId="6" fillId="0" borderId="3" xfId="0" applyFont="1" applyBorder="1" applyAlignment="1">
      <alignment horizontal="center" vertical="top"/>
    </xf>
    <xf numFmtId="0" fontId="1" fillId="0" borderId="3" xfId="0" applyFont="1" applyBorder="1" applyAlignment="1">
      <alignment horizontal="center" vertical="top"/>
    </xf>
    <xf numFmtId="49" fontId="6" fillId="0" borderId="4" xfId="0" quotePrefix="1" applyNumberFormat="1" applyFont="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https://bankofcanada-my.sharepoint.com/personal/xiec_bank-banque-canada_ca/Documents/MyDocs/2.%20My%20Tasks%20-%20OT/5.%20James%20Y/1.%20Validation%20Rule%20for%202L%20EB%20ET/0.%202L%20Cross%20Validation%20Rules%20to%20DT2%202025.xlsx" TargetMode="External"/><Relationship Id="rId1" Type="http://schemas.openxmlformats.org/officeDocument/2006/relationships/externalLinkPath" Target="https://bankofcanada-my.sharepoint.com/personal/xiec_bank-banque-canada_ca/Documents/MyDocs/2.%20My%20Tasks%20-%20OT/5.%20James%20Y/1.%20Validation%20Rule%20for%202L%20EB%20ET/0.%202L%20Cross%20Validation%20Rules%20to%20DT2%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lidation Rule 2025"/>
      <sheetName val="WIP 2025"/>
      <sheetName val="Cover"/>
      <sheetName val="Attestation"/>
      <sheetName val="1.Combined NCCF"/>
      <sheetName val="Compare 2025 vs 2024"/>
      <sheetName val="2.CAD NCCF"/>
      <sheetName val="3.USD NCCF"/>
      <sheetName val="4.EUR NCCF"/>
      <sheetName val="5.GBP NCCF"/>
      <sheetName val="6.Other(Incld) NCCF"/>
      <sheetName val="Appx 1.Ref Rates"/>
      <sheetName val="Appx 2.Instructions"/>
      <sheetName val="EBET-2L"/>
      <sheetName val="OSFI Formula"/>
      <sheetName val="OSFI 2204"/>
      <sheetName val="Validation Rule 2023"/>
      <sheetName val="Validation Rule 2024"/>
    </sheetNames>
    <sheetDataSet>
      <sheetData sheetId="0"/>
      <sheetData sheetId="1">
        <row r="8">
          <cell r="L8">
            <v>298</v>
          </cell>
          <cell r="M8" t="str">
            <v>Commercial, Corporate and Wholesale Deposits</v>
          </cell>
          <cell r="N8" t="str">
            <v>298 = 299 + 303 +308 + 310 + 314</v>
          </cell>
        </row>
        <row r="9">
          <cell r="M9" t="str">
            <v>CommCorp and Wholesale Demand/Notice Deposits (Original Term ≤30 Days) - Operational</v>
          </cell>
          <cell r="N9">
            <v>299</v>
          </cell>
        </row>
        <row r="10">
          <cell r="M10" t="str">
            <v>CommCorp and Wholesale Demand/Notice Deposits (Original Term ≤30 Days) - Non-Operational</v>
          </cell>
          <cell r="N10">
            <v>303</v>
          </cell>
        </row>
        <row r="11">
          <cell r="M11" t="str">
            <v>CommCorp and Wholesale Notice Deposits, where withdrawal notification has been provided - Operational &amp; Non-Operational</v>
          </cell>
          <cell r="N11">
            <v>308</v>
          </cell>
        </row>
        <row r="12">
          <cell r="M12" t="str">
            <v>CommCorp and Wholesale Notice Deposits (original term &gt;30 days) - Operational &amp; Non-Operational</v>
          </cell>
          <cell r="N12">
            <v>310</v>
          </cell>
        </row>
        <row r="13">
          <cell r="M13" t="str">
            <v>CommCorp and Wholesale Term Deposits</v>
          </cell>
          <cell r="N13">
            <v>314</v>
          </cell>
        </row>
        <row r="15">
          <cell r="L15">
            <v>298</v>
          </cell>
          <cell r="M15" t="str">
            <v>Commercial, Corporate and Wholesale Deposits</v>
          </cell>
          <cell r="N15" t="str">
            <v>298 = 299 + 303 +308 + 310 + 314</v>
          </cell>
        </row>
        <row r="16">
          <cell r="M16" t="str">
            <v>CommCorp and Wholesale Demand/Notice Deposits (Original Term ≤30 Days) - Operational</v>
          </cell>
          <cell r="N16">
            <v>299</v>
          </cell>
        </row>
        <row r="17">
          <cell r="M17" t="str">
            <v>CommCorp and Wholesale Demand/Notice Deposits (Original Term ≤30 Days) - Non-Operational</v>
          </cell>
          <cell r="N17">
            <v>303</v>
          </cell>
        </row>
        <row r="18">
          <cell r="M18" t="str">
            <v>CommCorp and Wholesale Notice Deposits, where withdrawal notification has been provided - Operational &amp; Non-Operational</v>
          </cell>
          <cell r="N18">
            <v>308</v>
          </cell>
        </row>
        <row r="19">
          <cell r="M19" t="str">
            <v>CommCorp and Wholesale Notice Deposits (original term &gt;30 days) - Operational &amp; Non-Operational</v>
          </cell>
          <cell r="N19">
            <v>310</v>
          </cell>
        </row>
        <row r="20">
          <cell r="M20" t="str">
            <v>CommCorp and Wholesale Term Deposits</v>
          </cell>
          <cell r="N20">
            <v>314</v>
          </cell>
        </row>
        <row r="22">
          <cell r="L22">
            <v>298</v>
          </cell>
          <cell r="M22" t="str">
            <v>Commercial, Corporate and Wholesale Deposits</v>
          </cell>
          <cell r="N22" t="str">
            <v>298 = 299 + 303 +308 + 310 + 314</v>
          </cell>
        </row>
        <row r="23">
          <cell r="M23" t="str">
            <v>CommCorp and Wholesale Demand/Notice Deposits (Original Term ≤30 Days) - Operational</v>
          </cell>
          <cell r="N23">
            <v>299</v>
          </cell>
        </row>
        <row r="24">
          <cell r="M24" t="str">
            <v>CommCorp and Wholesale Demand/Notice Deposits (Original Term ≤30 Days) - Non-Operational</v>
          </cell>
          <cell r="N24">
            <v>303</v>
          </cell>
        </row>
        <row r="25">
          <cell r="M25" t="str">
            <v>CommCorp and Wholesale Notice Deposits, where withdrawal notification has been provided - Operational &amp; Non-Operational</v>
          </cell>
          <cell r="N25">
            <v>308</v>
          </cell>
        </row>
        <row r="26">
          <cell r="M26" t="str">
            <v>CommCorp and Wholesale Notice Deposits (original term &gt;30 days) - Operational &amp; Non-Operational</v>
          </cell>
          <cell r="N26">
            <v>310</v>
          </cell>
        </row>
        <row r="27">
          <cell r="M27" t="str">
            <v>CommCorp and Wholesale Term Deposits</v>
          </cell>
          <cell r="N27">
            <v>314</v>
          </cell>
        </row>
        <row r="30">
          <cell r="L30">
            <v>318</v>
          </cell>
          <cell r="M30" t="str">
            <v>Other Deposits/Guarantees</v>
          </cell>
          <cell r="N30" t="str">
            <v>318 = 319 + 323</v>
          </cell>
        </row>
        <row r="31">
          <cell r="M31" t="str">
            <v>Customers' BAs issued</v>
          </cell>
          <cell r="N31">
            <v>319</v>
          </cell>
        </row>
        <row r="32">
          <cell r="M32" t="str">
            <v>Other deposits</v>
          </cell>
          <cell r="N32">
            <v>323</v>
          </cell>
        </row>
        <row r="33">
          <cell r="L33">
            <v>318</v>
          </cell>
          <cell r="M33" t="str">
            <v>Other Deposits/Guarantees</v>
          </cell>
          <cell r="N33" t="str">
            <v>318 = 319 + 323</v>
          </cell>
        </row>
        <row r="34">
          <cell r="M34" t="str">
            <v>Customers' BAs issued</v>
          </cell>
          <cell r="N34">
            <v>319</v>
          </cell>
        </row>
        <row r="35">
          <cell r="M35" t="str">
            <v>Other deposits</v>
          </cell>
          <cell r="N35">
            <v>323</v>
          </cell>
        </row>
        <row r="36">
          <cell r="L36">
            <v>318</v>
          </cell>
          <cell r="M36" t="str">
            <v>Other Deposits/Guarantees</v>
          </cell>
          <cell r="N36" t="str">
            <v>318 = 319 + 323</v>
          </cell>
        </row>
        <row r="37">
          <cell r="M37" t="str">
            <v>Customers' BAs issued</v>
          </cell>
          <cell r="N37">
            <v>319</v>
          </cell>
        </row>
        <row r="38">
          <cell r="M38" t="str">
            <v>Other deposits</v>
          </cell>
          <cell r="N38">
            <v>323</v>
          </cell>
        </row>
        <row r="40">
          <cell r="M40" t="str">
            <v>Repo and Securities Lent (SL)</v>
          </cell>
          <cell r="N40" t="str">
            <v>341 + 357 + 370 + 392 + 411 + 415</v>
          </cell>
        </row>
        <row r="41">
          <cell r="L41">
            <v>341</v>
          </cell>
          <cell r="M41" t="str">
            <v>Government Securities</v>
          </cell>
          <cell r="N41" t="str">
            <v>341 =342+347+352</v>
          </cell>
        </row>
        <row r="42">
          <cell r="L42">
            <v>357</v>
          </cell>
          <cell r="M42" t="str">
            <v>Mortgage Backed Securities (MBS)</v>
          </cell>
          <cell r="N42" t="str">
            <v>357 = 358+362+366</v>
          </cell>
        </row>
        <row r="43">
          <cell r="L43">
            <v>370</v>
          </cell>
          <cell r="M43" t="str">
            <v>Corporate Bonds and Paper</v>
          </cell>
          <cell r="N43" t="str">
            <v>370 = 371+374+378+381+385+388</v>
          </cell>
        </row>
        <row r="44">
          <cell r="L44">
            <v>392</v>
          </cell>
          <cell r="M44" t="str">
            <v>Asset Backed Securities (ABS) and Asset Backed Commercial Paper (ABCP)</v>
          </cell>
          <cell r="N44" t="str">
            <v>392 = 393+396+399+402+405+408</v>
          </cell>
        </row>
        <row r="45">
          <cell r="L45">
            <v>411</v>
          </cell>
          <cell r="M45" t="str">
            <v>Equities</v>
          </cell>
          <cell r="N45">
            <v>411</v>
          </cell>
        </row>
        <row r="46">
          <cell r="L46">
            <v>415</v>
          </cell>
          <cell r="M46" t="str">
            <v>Bank's Own Securities - Not Eliminated</v>
          </cell>
          <cell r="N46">
            <v>415</v>
          </cell>
        </row>
        <row r="48">
          <cell r="M48" t="str">
            <v>Repo and Securities Lent (SL)</v>
          </cell>
          <cell r="N48" t="str">
            <v>341 + 357 + 370 + 392 + 411 + 415</v>
          </cell>
        </row>
        <row r="49">
          <cell r="L49">
            <v>341</v>
          </cell>
          <cell r="M49" t="str">
            <v>Government Securities</v>
          </cell>
          <cell r="N49" t="str">
            <v>341 =342+347+352</v>
          </cell>
        </row>
        <row r="50">
          <cell r="L50">
            <v>357</v>
          </cell>
          <cell r="M50" t="str">
            <v>Mortgage Backed Securities (MBS)</v>
          </cell>
          <cell r="N50" t="str">
            <v>357 = 358+362+366</v>
          </cell>
        </row>
        <row r="51">
          <cell r="L51">
            <v>370</v>
          </cell>
          <cell r="M51" t="str">
            <v>Corporate Bonds and Paper</v>
          </cell>
          <cell r="N51" t="str">
            <v>370 = 371+374+378+381+385+388</v>
          </cell>
        </row>
        <row r="52">
          <cell r="L52">
            <v>392</v>
          </cell>
          <cell r="M52" t="str">
            <v>Asset Backed Securities (ABS) and Asset Backed Commercial Paper (ABCP)</v>
          </cell>
          <cell r="N52" t="str">
            <v>392 = 393+396+399+402+405+408</v>
          </cell>
        </row>
        <row r="53">
          <cell r="L53">
            <v>411</v>
          </cell>
          <cell r="M53" t="str">
            <v>Equities</v>
          </cell>
          <cell r="N53">
            <v>411</v>
          </cell>
        </row>
        <row r="54">
          <cell r="L54">
            <v>415</v>
          </cell>
          <cell r="M54" t="str">
            <v>Bank's Own Securities - Not Eliminated</v>
          </cell>
          <cell r="N54">
            <v>415</v>
          </cell>
        </row>
        <row r="56">
          <cell r="M56" t="str">
            <v>Repo and Securities Lent (SL)</v>
          </cell>
          <cell r="N56" t="str">
            <v>341 + 357 + 370 + 392 + 411 + 415</v>
          </cell>
        </row>
        <row r="57">
          <cell r="L57">
            <v>341</v>
          </cell>
          <cell r="M57" t="str">
            <v>Government Securities</v>
          </cell>
          <cell r="N57" t="str">
            <v>341 =342+347+352</v>
          </cell>
        </row>
        <row r="58">
          <cell r="L58">
            <v>357</v>
          </cell>
          <cell r="M58" t="str">
            <v>Mortgage Backed Securities (MBS)</v>
          </cell>
          <cell r="N58" t="str">
            <v>357 = 358+362+366</v>
          </cell>
        </row>
        <row r="59">
          <cell r="L59">
            <v>370</v>
          </cell>
          <cell r="M59" t="str">
            <v>Corporate Bonds and Paper</v>
          </cell>
          <cell r="N59" t="str">
            <v>370 = 371+374+378+381+385+388</v>
          </cell>
        </row>
        <row r="60">
          <cell r="L60">
            <v>392</v>
          </cell>
          <cell r="M60" t="str">
            <v>Asset Backed Securities (ABS) and Asset Backed Commercial Paper (ABCP)</v>
          </cell>
          <cell r="N60" t="str">
            <v>392 = 393+396+399+402+405+408</v>
          </cell>
        </row>
        <row r="61">
          <cell r="L61">
            <v>411</v>
          </cell>
          <cell r="M61" t="str">
            <v>Equities</v>
          </cell>
          <cell r="N61">
            <v>411</v>
          </cell>
        </row>
        <row r="62">
          <cell r="L62">
            <v>415</v>
          </cell>
          <cell r="M62" t="str">
            <v>Bank's Own Securities - Not Eliminated</v>
          </cell>
          <cell r="N62">
            <v>415</v>
          </cell>
        </row>
        <row r="64">
          <cell r="K64" t="str">
            <v>2. CAD NCCF
3. USD NCCF
4. EUR NCCF
5. GBP NCCF
6. Other(Incld) NCCF</v>
          </cell>
          <cell r="N64" t="str">
            <v>299 + 303 +308 + 310 + 314 + 319 + 323 + 341 + 357 + 370 + 392 + 411 + 415</v>
          </cell>
        </row>
      </sheetData>
      <sheetData sheetId="2"/>
      <sheetData sheetId="3"/>
      <sheetData sheetId="4"/>
      <sheetData sheetId="5"/>
      <sheetData sheetId="6"/>
      <sheetData sheetId="7"/>
      <sheetData sheetId="8"/>
      <sheetData sheetId="9"/>
      <sheetData sheetId="10"/>
      <sheetData sheetId="11"/>
      <sheetData sheetId="12"/>
      <sheetData sheetId="13">
        <row r="17">
          <cell r="D17" t="str">
            <v xml:space="preserve">Non-Negotiable Commercial, Corporate and Wholesale Deposits </v>
          </cell>
        </row>
        <row r="18">
          <cell r="E18" t="str">
            <v xml:space="preserve">Amount denominated in Canadian Dollars </v>
          </cell>
        </row>
        <row r="19">
          <cell r="E19" t="str">
            <v>Amount denominated in U.S. dollars</v>
          </cell>
        </row>
        <row r="20">
          <cell r="E20" t="str">
            <v>Amount denominated in foreign currency</v>
          </cell>
        </row>
        <row r="21">
          <cell r="D21" t="str">
            <v>Non-Negotiable Other Deposits/Guarantees</v>
          </cell>
        </row>
        <row r="22">
          <cell r="E22" t="str">
            <v xml:space="preserve">Amount denominated in Canadian Dollars </v>
          </cell>
        </row>
        <row r="23">
          <cell r="E23" t="str">
            <v>Amount denominated in U.S. dollars</v>
          </cell>
        </row>
        <row r="24">
          <cell r="E24" t="str">
            <v>Amount denominated in foreign currency</v>
          </cell>
        </row>
        <row r="25">
          <cell r="B25" t="str">
            <v>B. Repurchase agreements (&amp; Securities lent)</v>
          </cell>
          <cell r="D25" t="str">
            <v>Repurchase agreements denominated in Canadian dollars (before netting with reverse repos)</v>
          </cell>
        </row>
        <row r="31">
          <cell r="D31" t="str">
            <v>Repurchase agreements denominated in U.S. dollars (before netting with reverse repos)</v>
          </cell>
        </row>
        <row r="37">
          <cell r="D37" t="str">
            <v>Repurchase agreements denominated in other foreign currency (before netting with reverse repos)</v>
          </cell>
        </row>
      </sheetData>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14C1-EF55-473A-8A1D-8063C6762C58}">
  <sheetPr>
    <tabColor rgb="FFCCFFCC"/>
    <pageSetUpPr fitToPage="1"/>
  </sheetPr>
  <dimension ref="A1:H60"/>
  <sheetViews>
    <sheetView showGridLines="0" tabSelected="1" workbookViewId="0">
      <selection sqref="A1:H1"/>
    </sheetView>
  </sheetViews>
  <sheetFormatPr defaultRowHeight="14.4" x14ac:dyDescent="0.3"/>
  <cols>
    <col min="1" max="1" width="17.44140625" customWidth="1"/>
    <col min="2" max="2" width="15.88671875" style="2" customWidth="1"/>
    <col min="3" max="3" width="5.33203125" customWidth="1"/>
    <col min="4" max="4" width="16" customWidth="1"/>
    <col min="5" max="5" width="8.5546875" bestFit="1" customWidth="1"/>
    <col min="6" max="6" width="49.6640625" style="3" customWidth="1"/>
    <col min="7" max="7" width="34" style="4" bestFit="1" customWidth="1"/>
    <col min="8" max="8" width="15.88671875" style="5" customWidth="1"/>
  </cols>
  <sheetData>
    <row r="1" spans="1:8" ht="25.8" x14ac:dyDescent="0.3">
      <c r="A1" s="50" t="s">
        <v>0</v>
      </c>
      <c r="B1" s="50"/>
      <c r="C1" s="50"/>
      <c r="D1" s="50"/>
      <c r="E1" s="50"/>
      <c r="F1" s="50"/>
      <c r="G1" s="50"/>
      <c r="H1" s="50"/>
    </row>
    <row r="2" spans="1:8" ht="15.6" x14ac:dyDescent="0.3">
      <c r="A2" s="51" t="s">
        <v>1</v>
      </c>
      <c r="B2" s="51"/>
      <c r="C2" s="51"/>
      <c r="D2" s="51"/>
      <c r="E2" s="51"/>
      <c r="F2" s="51"/>
      <c r="G2" s="51"/>
      <c r="H2" s="51"/>
    </row>
    <row r="3" spans="1:8" x14ac:dyDescent="0.3">
      <c r="A3" s="1"/>
    </row>
    <row r="4" spans="1:8" x14ac:dyDescent="0.3">
      <c r="A4" s="52" t="s">
        <v>2</v>
      </c>
      <c r="B4" s="52"/>
      <c r="C4" s="6"/>
      <c r="D4" s="53" t="s">
        <v>3</v>
      </c>
      <c r="E4" s="53"/>
      <c r="F4" s="53"/>
      <c r="G4" s="53"/>
      <c r="H4" s="53"/>
    </row>
    <row r="5" spans="1:8" s="5" customFormat="1" ht="36" x14ac:dyDescent="0.3">
      <c r="A5" s="7" t="s">
        <v>4</v>
      </c>
      <c r="B5" s="8" t="s">
        <v>5</v>
      </c>
      <c r="C5" s="7"/>
      <c r="D5" s="9" t="s">
        <v>6</v>
      </c>
      <c r="E5" s="10" t="s">
        <v>7</v>
      </c>
      <c r="F5" s="9" t="s">
        <v>8</v>
      </c>
      <c r="G5" s="9" t="s">
        <v>9</v>
      </c>
      <c r="H5" s="11" t="s">
        <v>10</v>
      </c>
    </row>
    <row r="6" spans="1:8" s="17" customFormat="1" x14ac:dyDescent="0.3">
      <c r="A6" s="12" t="s">
        <v>11</v>
      </c>
      <c r="B6" s="13" t="s">
        <v>12</v>
      </c>
      <c r="C6" s="47" t="s">
        <v>13</v>
      </c>
      <c r="D6" s="41" t="s">
        <v>14</v>
      </c>
      <c r="E6" s="14">
        <f>'[18]WIP 2025'!L8</f>
        <v>298</v>
      </c>
      <c r="F6" s="15" t="str">
        <f>'[18]WIP 2025'!M8</f>
        <v>Commercial, Corporate and Wholesale Deposits</v>
      </c>
      <c r="G6" s="16" t="str">
        <f>'[18]WIP 2025'!N8</f>
        <v>298 = 299 + 303 +308 + 310 + 314</v>
      </c>
      <c r="H6" s="48" t="s">
        <v>15</v>
      </c>
    </row>
    <row r="7" spans="1:8" ht="30.75" customHeight="1" x14ac:dyDescent="0.3">
      <c r="A7" s="49" t="str">
        <f>'[18]EBET-2L'!$D$17</f>
        <v xml:space="preserve">Non-Negotiable Commercial, Corporate and Wholesale Deposits </v>
      </c>
      <c r="B7" s="46" t="str">
        <f>'[18]EBET-2L'!E18</f>
        <v xml:space="preserve">Amount denominated in Canadian Dollars </v>
      </c>
      <c r="C7" s="47"/>
      <c r="D7" s="41"/>
      <c r="E7" s="18"/>
      <c r="F7" s="19" t="str">
        <f>'[18]WIP 2025'!M9</f>
        <v>CommCorp and Wholesale Demand/Notice Deposits (Original Term ≤30 Days) - Operational</v>
      </c>
      <c r="G7" s="20">
        <f>'[18]WIP 2025'!N9</f>
        <v>299</v>
      </c>
      <c r="H7" s="48"/>
    </row>
    <row r="8" spans="1:8" ht="30.75" customHeight="1" x14ac:dyDescent="0.3">
      <c r="A8" s="44"/>
      <c r="B8" s="44"/>
      <c r="C8" s="47"/>
      <c r="D8" s="41"/>
      <c r="E8" s="18"/>
      <c r="F8" s="19" t="str">
        <f>'[18]WIP 2025'!M10</f>
        <v>CommCorp and Wholesale Demand/Notice Deposits (Original Term ≤30 Days) - Non-Operational</v>
      </c>
      <c r="G8" s="20">
        <f>'[18]WIP 2025'!N10</f>
        <v>303</v>
      </c>
      <c r="H8" s="48"/>
    </row>
    <row r="9" spans="1:8" ht="44.25" customHeight="1" x14ac:dyDescent="0.3">
      <c r="A9" s="44"/>
      <c r="B9" s="44"/>
      <c r="C9" s="47"/>
      <c r="D9" s="41"/>
      <c r="E9" s="18"/>
      <c r="F9" s="19" t="str">
        <f>'[18]WIP 2025'!M11</f>
        <v>CommCorp and Wholesale Notice Deposits, where withdrawal notification has been provided - Operational &amp; Non-Operational</v>
      </c>
      <c r="G9" s="20">
        <f>'[18]WIP 2025'!N11</f>
        <v>308</v>
      </c>
      <c r="H9" s="48"/>
    </row>
    <row r="10" spans="1:8" ht="30.75" customHeight="1" x14ac:dyDescent="0.3">
      <c r="A10" s="44"/>
      <c r="B10" s="44"/>
      <c r="C10" s="47"/>
      <c r="D10" s="41"/>
      <c r="E10" s="18"/>
      <c r="F10" s="19" t="str">
        <f>'[18]WIP 2025'!M12</f>
        <v>CommCorp and Wholesale Notice Deposits (original term &gt;30 days) - Operational &amp; Non-Operational</v>
      </c>
      <c r="G10" s="20">
        <f>'[18]WIP 2025'!N12</f>
        <v>310</v>
      </c>
      <c r="H10" s="48"/>
    </row>
    <row r="11" spans="1:8" ht="18" customHeight="1" x14ac:dyDescent="0.3">
      <c r="A11" s="45"/>
      <c r="B11" s="45"/>
      <c r="C11" s="47"/>
      <c r="D11" s="41"/>
      <c r="E11" s="21"/>
      <c r="F11" s="22" t="str">
        <f>'[18]WIP 2025'!M13</f>
        <v>CommCorp and Wholesale Term Deposits</v>
      </c>
      <c r="G11" s="23">
        <f>'[18]WIP 2025'!N13</f>
        <v>314</v>
      </c>
      <c r="H11" s="48"/>
    </row>
    <row r="12" spans="1:8" s="17" customFormat="1" x14ac:dyDescent="0.3">
      <c r="A12" s="12" t="s">
        <v>16</v>
      </c>
      <c r="B12" s="13" t="s">
        <v>17</v>
      </c>
      <c r="C12" s="47" t="s">
        <v>13</v>
      </c>
      <c r="D12" s="41" t="s">
        <v>18</v>
      </c>
      <c r="E12" s="14">
        <f>'[18]WIP 2025'!L15</f>
        <v>298</v>
      </c>
      <c r="F12" s="15" t="str">
        <f>'[18]WIP 2025'!M15</f>
        <v>Commercial, Corporate and Wholesale Deposits</v>
      </c>
      <c r="G12" s="16" t="str">
        <f>'[18]WIP 2025'!N15</f>
        <v>298 = 299 + 303 +308 + 310 + 314</v>
      </c>
      <c r="H12" s="48" t="s">
        <v>15</v>
      </c>
    </row>
    <row r="13" spans="1:8" ht="30.75" customHeight="1" x14ac:dyDescent="0.3">
      <c r="A13" s="49" t="str">
        <f>'[18]EBET-2L'!$D$17</f>
        <v xml:space="preserve">Non-Negotiable Commercial, Corporate and Wholesale Deposits </v>
      </c>
      <c r="B13" s="49" t="str">
        <f>'[18]EBET-2L'!E19</f>
        <v>Amount denominated in U.S. dollars</v>
      </c>
      <c r="C13" s="47"/>
      <c r="D13" s="41"/>
      <c r="E13" s="18"/>
      <c r="F13" s="19" t="str">
        <f>'[18]WIP 2025'!M16</f>
        <v>CommCorp and Wholesale Demand/Notice Deposits (Original Term ≤30 Days) - Operational</v>
      </c>
      <c r="G13" s="20">
        <f>'[18]WIP 2025'!N16</f>
        <v>299</v>
      </c>
      <c r="H13" s="48"/>
    </row>
    <row r="14" spans="1:8" ht="30.75" customHeight="1" x14ac:dyDescent="0.3">
      <c r="A14" s="44"/>
      <c r="B14" s="44"/>
      <c r="C14" s="47"/>
      <c r="D14" s="41"/>
      <c r="E14" s="18"/>
      <c r="F14" s="19" t="str">
        <f>'[18]WIP 2025'!M17</f>
        <v>CommCorp and Wholesale Demand/Notice Deposits (Original Term ≤30 Days) - Non-Operational</v>
      </c>
      <c r="G14" s="20">
        <f>'[18]WIP 2025'!N17</f>
        <v>303</v>
      </c>
      <c r="H14" s="48"/>
    </row>
    <row r="15" spans="1:8" ht="42.75" customHeight="1" x14ac:dyDescent="0.3">
      <c r="A15" s="44"/>
      <c r="B15" s="44"/>
      <c r="C15" s="47"/>
      <c r="D15" s="41"/>
      <c r="E15" s="18"/>
      <c r="F15" s="19" t="str">
        <f>'[18]WIP 2025'!M18</f>
        <v>CommCorp and Wholesale Notice Deposits, where withdrawal notification has been provided - Operational &amp; Non-Operational</v>
      </c>
      <c r="G15" s="20">
        <f>'[18]WIP 2025'!N18</f>
        <v>308</v>
      </c>
      <c r="H15" s="48"/>
    </row>
    <row r="16" spans="1:8" ht="30.75" customHeight="1" x14ac:dyDescent="0.3">
      <c r="A16" s="44"/>
      <c r="B16" s="44"/>
      <c r="C16" s="47"/>
      <c r="D16" s="41"/>
      <c r="E16" s="18"/>
      <c r="F16" s="19" t="str">
        <f>'[18]WIP 2025'!M19</f>
        <v>CommCorp and Wholesale Notice Deposits (original term &gt;30 days) - Operational &amp; Non-Operational</v>
      </c>
      <c r="G16" s="20">
        <f>'[18]WIP 2025'!N19</f>
        <v>310</v>
      </c>
      <c r="H16" s="48"/>
    </row>
    <row r="17" spans="1:8" ht="19.5" customHeight="1" x14ac:dyDescent="0.3">
      <c r="A17" s="45"/>
      <c r="B17" s="45"/>
      <c r="C17" s="47"/>
      <c r="D17" s="41"/>
      <c r="E17" s="21"/>
      <c r="F17" s="22" t="str">
        <f>'[18]WIP 2025'!M20</f>
        <v>CommCorp and Wholesale Term Deposits</v>
      </c>
      <c r="G17" s="23">
        <f>'[18]WIP 2025'!N20</f>
        <v>314</v>
      </c>
      <c r="H17" s="48"/>
    </row>
    <row r="18" spans="1:8" s="17" customFormat="1" x14ac:dyDescent="0.3">
      <c r="A18" s="12" t="s">
        <v>19</v>
      </c>
      <c r="B18" s="13" t="s">
        <v>20</v>
      </c>
      <c r="C18" s="47" t="s">
        <v>13</v>
      </c>
      <c r="D18" s="41" t="s">
        <v>21</v>
      </c>
      <c r="E18" s="14">
        <f>'[18]WIP 2025'!L22</f>
        <v>298</v>
      </c>
      <c r="F18" s="15" t="str">
        <f>'[18]WIP 2025'!M22</f>
        <v>Commercial, Corporate and Wholesale Deposits</v>
      </c>
      <c r="G18" s="16" t="str">
        <f>'[18]WIP 2025'!N22</f>
        <v>298 = 299 + 303 +308 + 310 + 314</v>
      </c>
      <c r="H18" s="48" t="s">
        <v>15</v>
      </c>
    </row>
    <row r="19" spans="1:8" ht="29.25" customHeight="1" x14ac:dyDescent="0.3">
      <c r="A19" s="49" t="str">
        <f>'[18]EBET-2L'!$D$17</f>
        <v xml:space="preserve">Non-Negotiable Commercial, Corporate and Wholesale Deposits </v>
      </c>
      <c r="B19" s="49" t="str">
        <f>'[18]EBET-2L'!E20</f>
        <v>Amount denominated in foreign currency</v>
      </c>
      <c r="C19" s="47"/>
      <c r="D19" s="41"/>
      <c r="E19" s="18"/>
      <c r="F19" s="19" t="str">
        <f>'[18]WIP 2025'!M23</f>
        <v>CommCorp and Wholesale Demand/Notice Deposits (Original Term ≤30 Days) - Operational</v>
      </c>
      <c r="G19" s="20">
        <f>'[18]WIP 2025'!N23</f>
        <v>299</v>
      </c>
      <c r="H19" s="48"/>
    </row>
    <row r="20" spans="1:8" ht="29.25" customHeight="1" x14ac:dyDescent="0.3">
      <c r="A20" s="44"/>
      <c r="B20" s="44"/>
      <c r="C20" s="47"/>
      <c r="D20" s="41"/>
      <c r="E20" s="18"/>
      <c r="F20" s="19" t="str">
        <f>'[18]WIP 2025'!M24</f>
        <v>CommCorp and Wholesale Demand/Notice Deposits (Original Term ≤30 Days) - Non-Operational</v>
      </c>
      <c r="G20" s="20">
        <f>'[18]WIP 2025'!N24</f>
        <v>303</v>
      </c>
      <c r="H20" s="48"/>
    </row>
    <row r="21" spans="1:8" ht="44.25" customHeight="1" x14ac:dyDescent="0.3">
      <c r="A21" s="44"/>
      <c r="B21" s="44"/>
      <c r="C21" s="47"/>
      <c r="D21" s="41"/>
      <c r="E21" s="18"/>
      <c r="F21" s="19" t="str">
        <f>'[18]WIP 2025'!M25</f>
        <v>CommCorp and Wholesale Notice Deposits, where withdrawal notification has been provided - Operational &amp; Non-Operational</v>
      </c>
      <c r="G21" s="20">
        <f>'[18]WIP 2025'!N25</f>
        <v>308</v>
      </c>
      <c r="H21" s="48"/>
    </row>
    <row r="22" spans="1:8" ht="29.25" customHeight="1" x14ac:dyDescent="0.3">
      <c r="A22" s="44"/>
      <c r="B22" s="44"/>
      <c r="C22" s="47"/>
      <c r="D22" s="41"/>
      <c r="E22" s="18"/>
      <c r="F22" s="19" t="str">
        <f>'[18]WIP 2025'!M26</f>
        <v>CommCorp and Wholesale Notice Deposits (original term &gt;30 days) - Operational &amp; Non-Operational</v>
      </c>
      <c r="G22" s="20">
        <f>'[18]WIP 2025'!N26</f>
        <v>310</v>
      </c>
      <c r="H22" s="48"/>
    </row>
    <row r="23" spans="1:8" ht="17.25" customHeight="1" x14ac:dyDescent="0.3">
      <c r="A23" s="45"/>
      <c r="B23" s="45"/>
      <c r="C23" s="47"/>
      <c r="D23" s="41"/>
      <c r="E23" s="21"/>
      <c r="F23" s="22" t="str">
        <f>'[18]WIP 2025'!M27</f>
        <v>CommCorp and Wholesale Term Deposits</v>
      </c>
      <c r="G23" s="23">
        <f>'[18]WIP 2025'!N27</f>
        <v>314</v>
      </c>
      <c r="H23" s="48"/>
    </row>
    <row r="24" spans="1:8" x14ac:dyDescent="0.3">
      <c r="A24" s="24"/>
      <c r="B24" s="25"/>
      <c r="C24" s="26"/>
      <c r="D24" s="25"/>
      <c r="E24" s="25"/>
      <c r="F24" s="27"/>
      <c r="G24" s="26"/>
      <c r="H24" s="28"/>
    </row>
    <row r="25" spans="1:8" s="17" customFormat="1" x14ac:dyDescent="0.3">
      <c r="A25" s="12" t="s">
        <v>22</v>
      </c>
      <c r="B25" s="13" t="s">
        <v>23</v>
      </c>
      <c r="C25" s="47" t="s">
        <v>13</v>
      </c>
      <c r="D25" s="41" t="str">
        <f>D6</f>
        <v>2. CAD NCCF</v>
      </c>
      <c r="E25" s="14">
        <f>'[18]WIP 2025'!L30</f>
        <v>318</v>
      </c>
      <c r="F25" s="15" t="str">
        <f>'[18]WIP 2025'!M30</f>
        <v>Other Deposits/Guarantees</v>
      </c>
      <c r="G25" s="16" t="str">
        <f>'[18]WIP 2025'!N30</f>
        <v>318 = 319 + 323</v>
      </c>
      <c r="H25" s="48" t="s">
        <v>15</v>
      </c>
    </row>
    <row r="26" spans="1:8" x14ac:dyDescent="0.3">
      <c r="A26" s="46" t="str">
        <f>'[18]EBET-2L'!D21</f>
        <v>Non-Negotiable Other Deposits/Guarantees</v>
      </c>
      <c r="B26" s="46" t="str">
        <f>'[18]EBET-2L'!E22</f>
        <v xml:space="preserve">Amount denominated in Canadian Dollars </v>
      </c>
      <c r="C26" s="47"/>
      <c r="D26" s="41"/>
      <c r="E26" s="18"/>
      <c r="F26" s="19" t="str">
        <f>'[18]WIP 2025'!M31</f>
        <v>Customers' BAs issued</v>
      </c>
      <c r="G26" s="20">
        <f>'[18]WIP 2025'!N31</f>
        <v>319</v>
      </c>
      <c r="H26" s="48"/>
    </row>
    <row r="27" spans="1:8" x14ac:dyDescent="0.3">
      <c r="A27" s="45"/>
      <c r="B27" s="45"/>
      <c r="C27" s="47"/>
      <c r="D27" s="41"/>
      <c r="E27" s="21"/>
      <c r="F27" s="22" t="str">
        <f>'[18]WIP 2025'!M32</f>
        <v>Other deposits</v>
      </c>
      <c r="G27" s="23">
        <f>'[18]WIP 2025'!N32</f>
        <v>323</v>
      </c>
      <c r="H27" s="48"/>
    </row>
    <row r="28" spans="1:8" s="17" customFormat="1" x14ac:dyDescent="0.3">
      <c r="A28" s="12" t="s">
        <v>24</v>
      </c>
      <c r="B28" s="13" t="s">
        <v>25</v>
      </c>
      <c r="C28" s="47" t="s">
        <v>13</v>
      </c>
      <c r="D28" s="41" t="str">
        <f>D12</f>
        <v>3. USD NCCF</v>
      </c>
      <c r="E28" s="14">
        <f>'[18]WIP 2025'!L33</f>
        <v>318</v>
      </c>
      <c r="F28" s="15" t="str">
        <f>'[18]WIP 2025'!M33</f>
        <v>Other Deposits/Guarantees</v>
      </c>
      <c r="G28" s="16" t="str">
        <f>'[18]WIP 2025'!N33</f>
        <v>318 = 319 + 323</v>
      </c>
      <c r="H28" s="48" t="s">
        <v>15</v>
      </c>
    </row>
    <row r="29" spans="1:8" x14ac:dyDescent="0.3">
      <c r="A29" s="46" t="str">
        <f>'[18]EBET-2L'!D21</f>
        <v>Non-Negotiable Other Deposits/Guarantees</v>
      </c>
      <c r="B29" s="46" t="str">
        <f>'[18]EBET-2L'!E23</f>
        <v>Amount denominated in U.S. dollars</v>
      </c>
      <c r="C29" s="47"/>
      <c r="D29" s="41"/>
      <c r="E29" s="18"/>
      <c r="F29" s="19" t="str">
        <f>'[18]WIP 2025'!M34</f>
        <v>Customers' BAs issued</v>
      </c>
      <c r="G29" s="20">
        <f>'[18]WIP 2025'!N34</f>
        <v>319</v>
      </c>
      <c r="H29" s="48"/>
    </row>
    <row r="30" spans="1:8" x14ac:dyDescent="0.3">
      <c r="A30" s="45"/>
      <c r="B30" s="45"/>
      <c r="C30" s="47"/>
      <c r="D30" s="41"/>
      <c r="E30" s="21"/>
      <c r="F30" s="22" t="str">
        <f>'[18]WIP 2025'!M35</f>
        <v>Other deposits</v>
      </c>
      <c r="G30" s="23">
        <f>'[18]WIP 2025'!N35</f>
        <v>323</v>
      </c>
      <c r="H30" s="48"/>
    </row>
    <row r="31" spans="1:8" s="17" customFormat="1" x14ac:dyDescent="0.3">
      <c r="A31" s="12" t="s">
        <v>26</v>
      </c>
      <c r="B31" s="13" t="s">
        <v>27</v>
      </c>
      <c r="C31" s="47" t="s">
        <v>13</v>
      </c>
      <c r="D31" s="41" t="str">
        <f>D18</f>
        <v>4. EUR NCCF, 5. GBP NCCF and 6. Other(Incld) NCCF</v>
      </c>
      <c r="E31" s="14">
        <f>'[18]WIP 2025'!L36</f>
        <v>318</v>
      </c>
      <c r="F31" s="15" t="str">
        <f>'[18]WIP 2025'!M36</f>
        <v>Other Deposits/Guarantees</v>
      </c>
      <c r="G31" s="16" t="str">
        <f>'[18]WIP 2025'!N36</f>
        <v>318 = 319 + 323</v>
      </c>
      <c r="H31" s="48" t="s">
        <v>15</v>
      </c>
    </row>
    <row r="32" spans="1:8" x14ac:dyDescent="0.3">
      <c r="A32" s="46" t="str">
        <f>'[18]EBET-2L'!D21</f>
        <v>Non-Negotiable Other Deposits/Guarantees</v>
      </c>
      <c r="B32" s="46" t="str">
        <f>'[18]EBET-2L'!E24</f>
        <v>Amount denominated in foreign currency</v>
      </c>
      <c r="C32" s="47"/>
      <c r="D32" s="41"/>
      <c r="E32" s="18"/>
      <c r="F32" s="19" t="str">
        <f>'[18]WIP 2025'!M37</f>
        <v>Customers' BAs issued</v>
      </c>
      <c r="G32" s="20">
        <f>'[18]WIP 2025'!N37</f>
        <v>319</v>
      </c>
      <c r="H32" s="48"/>
    </row>
    <row r="33" spans="1:8" x14ac:dyDescent="0.3">
      <c r="A33" s="45"/>
      <c r="B33" s="45"/>
      <c r="C33" s="47"/>
      <c r="D33" s="41"/>
      <c r="E33" s="21"/>
      <c r="F33" s="22" t="str">
        <f>'[18]WIP 2025'!M38</f>
        <v>Other deposits</v>
      </c>
      <c r="G33" s="23">
        <f>'[18]WIP 2025'!N38</f>
        <v>323</v>
      </c>
      <c r="H33" s="48"/>
    </row>
    <row r="34" spans="1:8" x14ac:dyDescent="0.3">
      <c r="A34" s="24"/>
      <c r="B34" s="29"/>
      <c r="C34" s="26"/>
      <c r="D34" s="25"/>
      <c r="E34" s="25"/>
      <c r="F34" s="27"/>
      <c r="G34" s="26"/>
      <c r="H34" s="28"/>
    </row>
    <row r="35" spans="1:8" s="17" customFormat="1" x14ac:dyDescent="0.3">
      <c r="A35" s="12" t="s">
        <v>28</v>
      </c>
      <c r="B35" s="13" t="s">
        <v>29</v>
      </c>
      <c r="C35" s="41" t="s">
        <v>13</v>
      </c>
      <c r="D35" s="41" t="str">
        <f>D25</f>
        <v>2. CAD NCCF</v>
      </c>
      <c r="E35" s="14"/>
      <c r="F35" s="15" t="str">
        <f>'[18]WIP 2025'!M40</f>
        <v>Repo and Securities Lent (SL)</v>
      </c>
      <c r="G35" s="16" t="str">
        <f>'[18]WIP 2025'!N40</f>
        <v>341 + 357 + 370 + 392 + 411 + 415</v>
      </c>
      <c r="H35" s="42" t="s">
        <v>15</v>
      </c>
    </row>
    <row r="36" spans="1:8" x14ac:dyDescent="0.3">
      <c r="A36" s="43" t="str">
        <f>MID('[18]EBET-2L'!B25,4,50)</f>
        <v>Repurchase agreements (&amp; Securities lent)</v>
      </c>
      <c r="B36" s="46" t="str">
        <f>'[18]EBET-2L'!D25</f>
        <v>Repurchase agreements denominated in Canadian dollars (before netting with reverse repos)</v>
      </c>
      <c r="C36" s="41"/>
      <c r="D36" s="41"/>
      <c r="E36" s="18">
        <f>'[18]WIP 2025'!L41</f>
        <v>341</v>
      </c>
      <c r="F36" s="19" t="str">
        <f>'[18]WIP 2025'!M41</f>
        <v>Government Securities</v>
      </c>
      <c r="G36" s="20" t="str">
        <f>'[18]WIP 2025'!N41</f>
        <v>341 =342+347+352</v>
      </c>
      <c r="H36" s="42"/>
    </row>
    <row r="37" spans="1:8" x14ac:dyDescent="0.3">
      <c r="A37" s="44"/>
      <c r="B37" s="44"/>
      <c r="C37" s="41"/>
      <c r="D37" s="41"/>
      <c r="E37" s="18">
        <f>'[18]WIP 2025'!L42</f>
        <v>357</v>
      </c>
      <c r="F37" s="19" t="str">
        <f>'[18]WIP 2025'!M42</f>
        <v>Mortgage Backed Securities (MBS)</v>
      </c>
      <c r="G37" s="20" t="str">
        <f>'[18]WIP 2025'!N42</f>
        <v>357 = 358+362+366</v>
      </c>
      <c r="H37" s="42"/>
    </row>
    <row r="38" spans="1:8" x14ac:dyDescent="0.3">
      <c r="A38" s="44"/>
      <c r="B38" s="44"/>
      <c r="C38" s="41"/>
      <c r="D38" s="41"/>
      <c r="E38" s="18">
        <f>'[18]WIP 2025'!L43</f>
        <v>370</v>
      </c>
      <c r="F38" s="19" t="str">
        <f>'[18]WIP 2025'!M43</f>
        <v>Corporate Bonds and Paper</v>
      </c>
      <c r="G38" s="20" t="str">
        <f>'[18]WIP 2025'!N43</f>
        <v>370 = 371+374+378+381+385+388</v>
      </c>
      <c r="H38" s="42"/>
    </row>
    <row r="39" spans="1:8" ht="27.6" x14ac:dyDescent="0.3">
      <c r="A39" s="44"/>
      <c r="B39" s="44"/>
      <c r="C39" s="41"/>
      <c r="D39" s="41"/>
      <c r="E39" s="18">
        <f>'[18]WIP 2025'!L44</f>
        <v>392</v>
      </c>
      <c r="F39" s="19" t="str">
        <f>'[18]WIP 2025'!M44</f>
        <v>Asset Backed Securities (ABS) and Asset Backed Commercial Paper (ABCP)</v>
      </c>
      <c r="G39" s="20" t="str">
        <f>'[18]WIP 2025'!N44</f>
        <v>392 = 393+396+399+402+405+408</v>
      </c>
      <c r="H39" s="42"/>
    </row>
    <row r="40" spans="1:8" x14ac:dyDescent="0.3">
      <c r="A40" s="44"/>
      <c r="B40" s="44"/>
      <c r="C40" s="41"/>
      <c r="D40" s="41"/>
      <c r="E40" s="18">
        <f>'[18]WIP 2025'!L45</f>
        <v>411</v>
      </c>
      <c r="F40" s="19" t="str">
        <f>'[18]WIP 2025'!M45</f>
        <v>Equities</v>
      </c>
      <c r="G40" s="20">
        <f>'[18]WIP 2025'!N45</f>
        <v>411</v>
      </c>
      <c r="H40" s="42"/>
    </row>
    <row r="41" spans="1:8" x14ac:dyDescent="0.3">
      <c r="A41" s="45"/>
      <c r="B41" s="45"/>
      <c r="C41" s="41"/>
      <c r="D41" s="41"/>
      <c r="E41" s="18">
        <f>'[18]WIP 2025'!L46</f>
        <v>415</v>
      </c>
      <c r="F41" s="22" t="str">
        <f>'[18]WIP 2025'!M46</f>
        <v>Bank's Own Securities - Not Eliminated</v>
      </c>
      <c r="G41" s="23">
        <f>'[18]WIP 2025'!N46</f>
        <v>415</v>
      </c>
      <c r="H41" s="42"/>
    </row>
    <row r="42" spans="1:8" s="17" customFormat="1" x14ac:dyDescent="0.3">
      <c r="A42" s="12" t="s">
        <v>30</v>
      </c>
      <c r="B42" s="13" t="s">
        <v>31</v>
      </c>
      <c r="C42" s="41" t="s">
        <v>13</v>
      </c>
      <c r="D42" s="41" t="str">
        <f>D28</f>
        <v>3. USD NCCF</v>
      </c>
      <c r="E42" s="14"/>
      <c r="F42" s="15" t="str">
        <f>'[18]WIP 2025'!M48</f>
        <v>Repo and Securities Lent (SL)</v>
      </c>
      <c r="G42" s="16" t="str">
        <f>'[18]WIP 2025'!N48</f>
        <v>341 + 357 + 370 + 392 + 411 + 415</v>
      </c>
      <c r="H42" s="42" t="s">
        <v>15</v>
      </c>
    </row>
    <row r="43" spans="1:8" x14ac:dyDescent="0.3">
      <c r="A43" s="43" t="str">
        <f>A36</f>
        <v>Repurchase agreements (&amp; Securities lent)</v>
      </c>
      <c r="B43" s="46" t="str">
        <f>'[18]EBET-2L'!D31</f>
        <v>Repurchase agreements denominated in U.S. dollars (before netting with reverse repos)</v>
      </c>
      <c r="C43" s="41"/>
      <c r="D43" s="41"/>
      <c r="E43" s="18">
        <f>'[18]WIP 2025'!L49</f>
        <v>341</v>
      </c>
      <c r="F43" s="19" t="str">
        <f>'[18]WIP 2025'!M49</f>
        <v>Government Securities</v>
      </c>
      <c r="G43" s="20" t="str">
        <f>'[18]WIP 2025'!N49</f>
        <v>341 =342+347+352</v>
      </c>
      <c r="H43" s="42"/>
    </row>
    <row r="44" spans="1:8" x14ac:dyDescent="0.3">
      <c r="A44" s="44"/>
      <c r="B44" s="44"/>
      <c r="C44" s="41"/>
      <c r="D44" s="41"/>
      <c r="E44" s="18">
        <f>'[18]WIP 2025'!L50</f>
        <v>357</v>
      </c>
      <c r="F44" s="19" t="str">
        <f>'[18]WIP 2025'!M50</f>
        <v>Mortgage Backed Securities (MBS)</v>
      </c>
      <c r="G44" s="20" t="str">
        <f>'[18]WIP 2025'!N50</f>
        <v>357 = 358+362+366</v>
      </c>
      <c r="H44" s="42"/>
    </row>
    <row r="45" spans="1:8" x14ac:dyDescent="0.3">
      <c r="A45" s="44"/>
      <c r="B45" s="44"/>
      <c r="C45" s="41"/>
      <c r="D45" s="41"/>
      <c r="E45" s="18">
        <f>'[18]WIP 2025'!L51</f>
        <v>370</v>
      </c>
      <c r="F45" s="19" t="str">
        <f>'[18]WIP 2025'!M51</f>
        <v>Corporate Bonds and Paper</v>
      </c>
      <c r="G45" s="20" t="str">
        <f>'[18]WIP 2025'!N51</f>
        <v>370 = 371+374+378+381+385+388</v>
      </c>
      <c r="H45" s="42"/>
    </row>
    <row r="46" spans="1:8" ht="27.6" x14ac:dyDescent="0.3">
      <c r="A46" s="44"/>
      <c r="B46" s="44"/>
      <c r="C46" s="41"/>
      <c r="D46" s="41"/>
      <c r="E46" s="18">
        <f>'[18]WIP 2025'!L52</f>
        <v>392</v>
      </c>
      <c r="F46" s="19" t="str">
        <f>'[18]WIP 2025'!M52</f>
        <v>Asset Backed Securities (ABS) and Asset Backed Commercial Paper (ABCP)</v>
      </c>
      <c r="G46" s="20" t="str">
        <f>'[18]WIP 2025'!N52</f>
        <v>392 = 393+396+399+402+405+408</v>
      </c>
      <c r="H46" s="42"/>
    </row>
    <row r="47" spans="1:8" x14ac:dyDescent="0.3">
      <c r="A47" s="44"/>
      <c r="B47" s="44"/>
      <c r="C47" s="41"/>
      <c r="D47" s="41"/>
      <c r="E47" s="18">
        <f>'[18]WIP 2025'!L53</f>
        <v>411</v>
      </c>
      <c r="F47" s="19" t="str">
        <f>'[18]WIP 2025'!M53</f>
        <v>Equities</v>
      </c>
      <c r="G47" s="20">
        <f>'[18]WIP 2025'!N53</f>
        <v>411</v>
      </c>
      <c r="H47" s="42"/>
    </row>
    <row r="48" spans="1:8" x14ac:dyDescent="0.3">
      <c r="A48" s="45"/>
      <c r="B48" s="45"/>
      <c r="C48" s="41"/>
      <c r="D48" s="41"/>
      <c r="E48" s="18">
        <f>'[18]WIP 2025'!L54</f>
        <v>415</v>
      </c>
      <c r="F48" s="22" t="str">
        <f>'[18]WIP 2025'!M54</f>
        <v>Bank's Own Securities - Not Eliminated</v>
      </c>
      <c r="G48" s="23">
        <f>'[18]WIP 2025'!N54</f>
        <v>415</v>
      </c>
      <c r="H48" s="42"/>
    </row>
    <row r="49" spans="1:8" s="17" customFormat="1" x14ac:dyDescent="0.3">
      <c r="A49" s="12" t="s">
        <v>32</v>
      </c>
      <c r="B49" s="13" t="s">
        <v>33</v>
      </c>
      <c r="C49" s="41" t="s">
        <v>13</v>
      </c>
      <c r="D49" s="41" t="str">
        <f>D31</f>
        <v>4. EUR NCCF, 5. GBP NCCF and 6. Other(Incld) NCCF</v>
      </c>
      <c r="E49" s="14"/>
      <c r="F49" s="15" t="str">
        <f>'[18]WIP 2025'!M56</f>
        <v>Repo and Securities Lent (SL)</v>
      </c>
      <c r="G49" s="16" t="str">
        <f>'[18]WIP 2025'!N56</f>
        <v>341 + 357 + 370 + 392 + 411 + 415</v>
      </c>
      <c r="H49" s="42" t="s">
        <v>15</v>
      </c>
    </row>
    <row r="50" spans="1:8" x14ac:dyDescent="0.3">
      <c r="A50" s="43" t="str">
        <f>A43</f>
        <v>Repurchase agreements (&amp; Securities lent)</v>
      </c>
      <c r="B50" s="46" t="str">
        <f>'[18]EBET-2L'!D37</f>
        <v>Repurchase agreements denominated in other foreign currency (before netting with reverse repos)</v>
      </c>
      <c r="C50" s="41"/>
      <c r="D50" s="41"/>
      <c r="E50" s="18">
        <f>'[18]WIP 2025'!L57</f>
        <v>341</v>
      </c>
      <c r="F50" s="19" t="str">
        <f>'[18]WIP 2025'!M57</f>
        <v>Government Securities</v>
      </c>
      <c r="G50" s="20" t="str">
        <f>'[18]WIP 2025'!N57</f>
        <v>341 =342+347+352</v>
      </c>
      <c r="H50" s="42"/>
    </row>
    <row r="51" spans="1:8" x14ac:dyDescent="0.3">
      <c r="A51" s="44"/>
      <c r="B51" s="44"/>
      <c r="C51" s="41"/>
      <c r="D51" s="41"/>
      <c r="E51" s="18">
        <f>'[18]WIP 2025'!L58</f>
        <v>357</v>
      </c>
      <c r="F51" s="19" t="str">
        <f>'[18]WIP 2025'!M58</f>
        <v>Mortgage Backed Securities (MBS)</v>
      </c>
      <c r="G51" s="20" t="str">
        <f>'[18]WIP 2025'!N58</f>
        <v>357 = 358+362+366</v>
      </c>
      <c r="H51" s="42"/>
    </row>
    <row r="52" spans="1:8" x14ac:dyDescent="0.3">
      <c r="A52" s="44"/>
      <c r="B52" s="44"/>
      <c r="C52" s="41"/>
      <c r="D52" s="41"/>
      <c r="E52" s="18">
        <f>'[18]WIP 2025'!L59</f>
        <v>370</v>
      </c>
      <c r="F52" s="19" t="str">
        <f>'[18]WIP 2025'!M59</f>
        <v>Corporate Bonds and Paper</v>
      </c>
      <c r="G52" s="20" t="str">
        <f>'[18]WIP 2025'!N59</f>
        <v>370 = 371+374+378+381+385+388</v>
      </c>
      <c r="H52" s="42"/>
    </row>
    <row r="53" spans="1:8" ht="27.6" x14ac:dyDescent="0.3">
      <c r="A53" s="44"/>
      <c r="B53" s="44"/>
      <c r="C53" s="41"/>
      <c r="D53" s="41"/>
      <c r="E53" s="18">
        <f>'[18]WIP 2025'!L60</f>
        <v>392</v>
      </c>
      <c r="F53" s="19" t="str">
        <f>'[18]WIP 2025'!M60</f>
        <v>Asset Backed Securities (ABS) and Asset Backed Commercial Paper (ABCP)</v>
      </c>
      <c r="G53" s="20" t="str">
        <f>'[18]WIP 2025'!N60</f>
        <v>392 = 393+396+399+402+405+408</v>
      </c>
      <c r="H53" s="42"/>
    </row>
    <row r="54" spans="1:8" x14ac:dyDescent="0.3">
      <c r="A54" s="44"/>
      <c r="B54" s="44"/>
      <c r="C54" s="41"/>
      <c r="D54" s="41"/>
      <c r="E54" s="18">
        <f>'[18]WIP 2025'!L61</f>
        <v>411</v>
      </c>
      <c r="F54" s="19" t="str">
        <f>'[18]WIP 2025'!M61</f>
        <v>Equities</v>
      </c>
      <c r="G54" s="20">
        <f>'[18]WIP 2025'!N61</f>
        <v>411</v>
      </c>
      <c r="H54" s="42"/>
    </row>
    <row r="55" spans="1:8" x14ac:dyDescent="0.3">
      <c r="A55" s="45"/>
      <c r="B55" s="45"/>
      <c r="C55" s="41"/>
      <c r="D55" s="41"/>
      <c r="E55" s="18">
        <f>'[18]WIP 2025'!L62</f>
        <v>415</v>
      </c>
      <c r="F55" s="22" t="str">
        <f>'[18]WIP 2025'!M62</f>
        <v>Bank's Own Securities - Not Eliminated</v>
      </c>
      <c r="G55" s="23">
        <f>'[18]WIP 2025'!N62</f>
        <v>415</v>
      </c>
      <c r="H55" s="42"/>
    </row>
    <row r="56" spans="1:8" x14ac:dyDescent="0.3">
      <c r="A56" s="24"/>
      <c r="B56" s="29"/>
      <c r="C56" s="26"/>
      <c r="D56" s="25"/>
      <c r="E56" s="25"/>
      <c r="F56" s="27"/>
      <c r="G56" s="26"/>
      <c r="H56" s="28"/>
    </row>
    <row r="57" spans="1:8" s="17" customFormat="1" ht="81" customHeight="1" thickBot="1" x14ac:dyDescent="0.35">
      <c r="A57" s="30" t="s">
        <v>34</v>
      </c>
      <c r="B57" s="31" t="s">
        <v>35</v>
      </c>
      <c r="C57" s="32"/>
      <c r="D57" s="33" t="str">
        <f>'[18]WIP 2025'!K64</f>
        <v>2. CAD NCCF
3. USD NCCF
4. EUR NCCF
5. GBP NCCF
6. Other(Incld) NCCF</v>
      </c>
      <c r="E57" s="32"/>
      <c r="F57" s="34"/>
      <c r="G57" s="35" t="str">
        <f>'[18]WIP 2025'!N64</f>
        <v>299 + 303 +308 + 310 + 314 + 319 + 323 + 341 + 357 + 370 + 392 + 411 + 415</v>
      </c>
      <c r="H57" s="36" t="s">
        <v>15</v>
      </c>
    </row>
    <row r="58" spans="1:8" x14ac:dyDescent="0.3">
      <c r="A58" s="37"/>
    </row>
    <row r="59" spans="1:8" s="38" customFormat="1" ht="15.6" x14ac:dyDescent="0.3">
      <c r="A59" s="39" t="s">
        <v>36</v>
      </c>
      <c r="B59" s="39"/>
      <c r="C59" s="39"/>
      <c r="D59" s="39"/>
      <c r="E59" s="39"/>
      <c r="F59" s="39"/>
      <c r="G59" s="39"/>
      <c r="H59" s="39"/>
    </row>
    <row r="60" spans="1:8" s="38" customFormat="1" ht="15.6" x14ac:dyDescent="0.3">
      <c r="A60" s="40" t="s">
        <v>37</v>
      </c>
      <c r="B60" s="40"/>
      <c r="C60" s="40"/>
      <c r="D60" s="40"/>
      <c r="E60" s="40"/>
      <c r="F60" s="40"/>
      <c r="G60" s="40"/>
      <c r="H60" s="40"/>
    </row>
  </sheetData>
  <mergeCells count="51">
    <mergeCell ref="A1:H1"/>
    <mergeCell ref="A2:H2"/>
    <mergeCell ref="A4:B4"/>
    <mergeCell ref="D4:H4"/>
    <mergeCell ref="C6:C11"/>
    <mergeCell ref="D6:D11"/>
    <mergeCell ref="H6:H11"/>
    <mergeCell ref="A7:A11"/>
    <mergeCell ref="B7:B11"/>
    <mergeCell ref="C18:C23"/>
    <mergeCell ref="D18:D23"/>
    <mergeCell ref="H18:H23"/>
    <mergeCell ref="A19:A23"/>
    <mergeCell ref="B19:B23"/>
    <mergeCell ref="C12:C17"/>
    <mergeCell ref="D12:D17"/>
    <mergeCell ref="H12:H17"/>
    <mergeCell ref="A13:A17"/>
    <mergeCell ref="B13:B17"/>
    <mergeCell ref="C28:C30"/>
    <mergeCell ref="D28:D30"/>
    <mergeCell ref="H28:H30"/>
    <mergeCell ref="A29:A30"/>
    <mergeCell ref="B29:B30"/>
    <mergeCell ref="C25:C27"/>
    <mergeCell ref="D25:D27"/>
    <mergeCell ref="H25:H27"/>
    <mergeCell ref="A26:A27"/>
    <mergeCell ref="B26:B27"/>
    <mergeCell ref="C35:C41"/>
    <mergeCell ref="D35:D41"/>
    <mergeCell ref="H35:H41"/>
    <mergeCell ref="A36:A41"/>
    <mergeCell ref="B36:B41"/>
    <mergeCell ref="C31:C33"/>
    <mergeCell ref="D31:D33"/>
    <mergeCell ref="H31:H33"/>
    <mergeCell ref="A32:A33"/>
    <mergeCell ref="B32:B33"/>
    <mergeCell ref="A59:H59"/>
    <mergeCell ref="A60:H60"/>
    <mergeCell ref="C42:C48"/>
    <mergeCell ref="D42:D48"/>
    <mergeCell ref="H42:H48"/>
    <mergeCell ref="A43:A48"/>
    <mergeCell ref="B43:B48"/>
    <mergeCell ref="C49:C55"/>
    <mergeCell ref="D49:D55"/>
    <mergeCell ref="H49:H55"/>
    <mergeCell ref="A50:A55"/>
    <mergeCell ref="B50:B55"/>
  </mergeCells>
  <pageMargins left="0.55118110236220474" right="0.55000000000000004" top="0.56999999999999995" bottom="0.39" header="0.31496062992125984" footer="0.31496062992125984"/>
  <pageSetup scale="56" orientation="portrait" r:id="rId1"/>
  <headerFooter>
    <oddHeader>&amp;R&amp;"Calibri"&amp;10&amp;K000000 Category/Catégorie: Non-Sensitive/Non-Délicat&amp;1#_x000D_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Validation Rule 2025</vt:lpstr>
      <vt:lpstr>'Validation Rule 2025'!Print_Area</vt:lpstr>
      <vt:lpstr>'Validation Rule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2L EB/ET Cross Return Rules</dc:title>
  <dc:creator>re-webmaster@osfi-bsif.gc.ca</dc:creator>
  <cp:lastModifiedBy>Semaan, Pauline</cp:lastModifiedBy>
  <cp:lastPrinted>2025-01-02T16:08:00Z</cp:lastPrinted>
  <dcterms:created xsi:type="dcterms:W3CDTF">2024-12-18T00:12:45Z</dcterms:created>
  <dcterms:modified xsi:type="dcterms:W3CDTF">2025-01-02T18:57:10Z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bacc78-dcc9-4733-835b-33704aeb5fb9_Enabled">
    <vt:lpwstr>true</vt:lpwstr>
  </property>
  <property fmtid="{D5CDD505-2E9C-101B-9397-08002B2CF9AE}" pid="3" name="MSIP_Label_aebacc78-dcc9-4733-835b-33704aeb5fb9_SetDate">
    <vt:lpwstr>2024-12-18T00:13:26Z</vt:lpwstr>
  </property>
  <property fmtid="{D5CDD505-2E9C-101B-9397-08002B2CF9AE}" pid="4" name="MSIP_Label_aebacc78-dcc9-4733-835b-33704aeb5fb9_Method">
    <vt:lpwstr>Privileged</vt:lpwstr>
  </property>
  <property fmtid="{D5CDD505-2E9C-101B-9397-08002B2CF9AE}" pid="5" name="MSIP_Label_aebacc78-dcc9-4733-835b-33704aeb5fb9_Name">
    <vt:lpwstr>Non-Sensitive - Non-Délicat</vt:lpwstr>
  </property>
  <property fmtid="{D5CDD505-2E9C-101B-9397-08002B2CF9AE}" pid="6" name="MSIP_Label_aebacc78-dcc9-4733-835b-33704aeb5fb9_SiteId">
    <vt:lpwstr>164f988b-a2f4-4584-aeaa-21bd4a0234bc</vt:lpwstr>
  </property>
  <property fmtid="{D5CDD505-2E9C-101B-9397-08002B2CF9AE}" pid="7" name="MSIP_Label_aebacc78-dcc9-4733-835b-33704aeb5fb9_ActionId">
    <vt:lpwstr>d60ab699-0aaf-4d47-889d-2e190a1752b4</vt:lpwstr>
  </property>
  <property fmtid="{D5CDD505-2E9C-101B-9397-08002B2CF9AE}" pid="8" name="MSIP_Label_aebacc78-dcc9-4733-835b-33704aeb5fb9_ContentBits">
    <vt:lpwstr>1</vt:lpwstr>
  </property>
</Properties>
</file>