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semaan\Downloads\"/>
    </mc:Choice>
  </mc:AlternateContent>
  <xr:revisionPtr revIDLastSave="0" documentId="13_ncr:1_{AFB93A42-D763-4F34-9622-FB72F4E05AEB}" xr6:coauthVersionLast="47" xr6:coauthVersionMax="47" xr10:uidLastSave="{00000000-0000-0000-0000-000000000000}"/>
  <bookViews>
    <workbookView xWindow="-108" yWindow="-108" windowWidth="23256" windowHeight="12456" xr2:uid="{E2CEFB62-A359-4CB2-A94C-3D029183D7D5}"/>
  </bookViews>
  <sheets>
    <sheet name="Règle de validation 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#REF!</definedName>
    <definedName name="Derivatives">#REF!</definedName>
    <definedName name="DPA_22222222">#REF!</definedName>
    <definedName name="DRT">#REF!</definedName>
    <definedName name="EIT">#REF!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#N/A</definedName>
    <definedName name="hj">'[2]Matrix (all or red_int) Test #1'!#REF!</definedName>
    <definedName name="ICS.Market.Corr">'[6]ICS.Market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t_pId039" localSheetId="0">'Règle de validation 2025'!$A$42</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0">'Règle de validation 2025'!$A$1:$H$60</definedName>
    <definedName name="_xlnm.Print_Titles" localSheetId="0">'Règle de validation 2025'!$4:$5</definedName>
    <definedName name="PriorLinks">#REF!</definedName>
    <definedName name="Quarter">[14]Input!$B$2</definedName>
    <definedName name="Ratio_and_ACM_Calculation">'[15]1 Ratio and ACM Cal''n'!$A$1</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HT">#REF!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 l="1"/>
  <c r="G55" i="1"/>
  <c r="E55" i="1"/>
  <c r="G54" i="1"/>
  <c r="E54" i="1"/>
  <c r="G53" i="1"/>
  <c r="E53" i="1"/>
  <c r="G52" i="1"/>
  <c r="E52" i="1"/>
  <c r="G51" i="1"/>
  <c r="E51" i="1"/>
  <c r="G50" i="1"/>
  <c r="E50" i="1"/>
  <c r="G49" i="1"/>
  <c r="G48" i="1"/>
  <c r="E48" i="1"/>
  <c r="G47" i="1"/>
  <c r="E47" i="1"/>
  <c r="G46" i="1"/>
  <c r="E46" i="1"/>
  <c r="G45" i="1"/>
  <c r="E45" i="1"/>
  <c r="G44" i="1"/>
  <c r="E44" i="1"/>
  <c r="G43" i="1"/>
  <c r="E43" i="1"/>
  <c r="G42" i="1"/>
  <c r="G41" i="1"/>
  <c r="E41" i="1"/>
  <c r="G40" i="1"/>
  <c r="E40" i="1"/>
  <c r="G39" i="1"/>
  <c r="E39" i="1"/>
  <c r="G38" i="1"/>
  <c r="E38" i="1"/>
  <c r="G37" i="1"/>
  <c r="E37" i="1"/>
  <c r="G36" i="1"/>
  <c r="E36" i="1"/>
  <c r="A43" i="1"/>
  <c r="A50" i="1" s="1"/>
  <c r="G35" i="1"/>
  <c r="G33" i="1"/>
  <c r="G32" i="1"/>
  <c r="G31" i="1"/>
  <c r="E31" i="1"/>
  <c r="D31" i="1"/>
  <c r="D49" i="1" s="1"/>
  <c r="G30" i="1"/>
  <c r="G29" i="1"/>
  <c r="G28" i="1"/>
  <c r="E28" i="1"/>
  <c r="D28" i="1"/>
  <c r="D42" i="1" s="1"/>
  <c r="G27" i="1"/>
  <c r="G26" i="1"/>
  <c r="G25" i="1"/>
  <c r="E25" i="1"/>
  <c r="D25" i="1"/>
  <c r="D35" i="1" s="1"/>
  <c r="G23" i="1"/>
  <c r="G22" i="1"/>
  <c r="G21" i="1"/>
  <c r="G20" i="1"/>
  <c r="G19" i="1"/>
  <c r="G18" i="1"/>
  <c r="E18" i="1"/>
  <c r="G17" i="1"/>
  <c r="G16" i="1"/>
  <c r="G15" i="1"/>
  <c r="G14" i="1"/>
  <c r="G13" i="1"/>
  <c r="G12" i="1"/>
  <c r="E12" i="1"/>
  <c r="G11" i="1"/>
  <c r="G10" i="1"/>
  <c r="G9" i="1"/>
  <c r="G8" i="1"/>
  <c r="G7" i="1"/>
  <c r="G6" i="1"/>
  <c r="E6" i="1"/>
</calcChain>
</file>

<file path=xl/sharedStrings.xml><?xml version="1.0" encoding="utf-8"?>
<sst xmlns="http://schemas.openxmlformats.org/spreadsheetml/2006/main" count="120" uniqueCount="64">
  <si>
    <t>Section</t>
  </si>
  <si>
    <t>Section A. 1 (a)</t>
  </si>
  <si>
    <t>0204</t>
  </si>
  <si>
    <t>=</t>
  </si>
  <si>
    <t>Section A. 1 (b)</t>
  </si>
  <si>
    <t>0504</t>
  </si>
  <si>
    <t>Section A. 1 (c)</t>
  </si>
  <si>
    <t>0804</t>
  </si>
  <si>
    <t>Section A. 2 (a)</t>
  </si>
  <si>
    <t>1204</t>
  </si>
  <si>
    <t>Section A. 2 (b)</t>
  </si>
  <si>
    <t>1504</t>
  </si>
  <si>
    <t>Section A. 2 (c)</t>
  </si>
  <si>
    <t>1804</t>
  </si>
  <si>
    <t>3204</t>
  </si>
  <si>
    <t>5204</t>
  </si>
  <si>
    <t>7204</t>
  </si>
  <si>
    <t>8204</t>
  </si>
  <si>
    <t>Règles multirelevé pour les relevés 2L et EB/ET</t>
  </si>
  <si>
    <t>Relevé 2L</t>
  </si>
  <si>
    <t>DT2 – 2025 – Relevé NCCF version intégrale</t>
  </si>
  <si>
    <t>ADP</t>
  </si>
  <si>
    <t>Nom de l’onglet</t>
  </si>
  <si>
    <t xml:space="preserve">Rangée du total partiel </t>
  </si>
  <si>
    <t>Description du total partiel</t>
  </si>
  <si>
    <t>Formule du total partiel par numéro de rangée du DT2</t>
  </si>
  <si>
    <t>Colonne d’où les données sont extraites</t>
  </si>
  <si>
    <t>2. FTNC CAD</t>
  </si>
  <si>
    <t>3. FTNC USD</t>
  </si>
  <si>
    <t>4. FTNC EUR, 5. FTNC GBP et 6. FTNC Autres (inclus)</t>
  </si>
  <si>
    <t>Section B. 1 Total partiel</t>
  </si>
  <si>
    <t>Section B. 2 Total partiel</t>
  </si>
  <si>
    <t>Total de A et B</t>
  </si>
  <si>
    <t xml:space="preserve">Note 1 : Le relevé 2L qui se rattache au relevé des EB/ET doit aussi concorder avec les relevés des expositions interbancaires et des principales autres expositions lorsque les différences entre les deux ensembles d’instructions sont prises en compte.   </t>
  </si>
  <si>
    <t>Soldes</t>
  </si>
  <si>
    <t>Dépôts commerciaux, d’entreprises et de gros non négociables</t>
  </si>
  <si>
    <t>Montant en $ CA</t>
  </si>
  <si>
    <t>Dépôts commerciaux, d’entreprises et de gros</t>
  </si>
  <si>
    <t>Montant en $ US</t>
  </si>
  <si>
    <t>Montant en monnaie étrangère</t>
  </si>
  <si>
    <t>Dépôts à demande commerciaux, d’entreprises et de gros (échéance originale ≤30 jours) – à fins opérationnelles</t>
  </si>
  <si>
    <t>Dépôts à demande commerciaux, d’entreprises et de gros (échéance originale ≤30 jours) – autres qu’à fins opérationnelles</t>
  </si>
  <si>
    <t>Dépôts commerciaux, d’entreprises et de gros, où un préavis de retrait fut fourni – Opérationnel et non opérationnel</t>
  </si>
  <si>
    <t>Dépôts commerciaux, d’entreprises et de gros, à préavis (échéance originale &gt;30 jours) – Opérationnel et non opérationnel</t>
  </si>
  <si>
    <t>Dépôts commerciaux, d’entreprises et de gros à terme</t>
  </si>
  <si>
    <t>Autres dépôts/garanties non négociables</t>
  </si>
  <si>
    <t>Conventions de rachat (et titres prêtés)</t>
  </si>
  <si>
    <t>Conventions de rachat en $ CA (avant compensation avec des cessions en pension)</t>
  </si>
  <si>
    <t>Conventions de rachat en $ US (avant compensation avec des cessions en pension)</t>
  </si>
  <si>
    <t>Conventions de rachat en monnaie étrangère (avant compensation avec des cessions en pension)</t>
  </si>
  <si>
    <t>2. FTNC CAD
3. FTNC USD
4. FTNC EUR
5. FTNC GBP
6. FTNC Autres (inclus)</t>
  </si>
  <si>
    <t>Autres dépôts/garanties</t>
  </si>
  <si>
    <t>Acceptations bancaires de clients émises</t>
  </si>
  <si>
    <t>Autres dépôts</t>
  </si>
  <si>
    <t>Opérations de pension et titres prêtés</t>
  </si>
  <si>
    <t>Titres gouvernementaux</t>
  </si>
  <si>
    <t>Titres hypothécaires (TH)</t>
  </si>
  <si>
    <t>Obligations et papier commercial de sociétés</t>
  </si>
  <si>
    <t>Titres adossés à des actifs (TAA) et papier commercial adossé à des actifs (PCAA)</t>
  </si>
  <si>
    <t>Actions</t>
  </si>
  <si>
    <t>Titres de la banque – non éliminés</t>
  </si>
  <si>
    <t>À maintenir dans une marge de 2 %</t>
  </si>
  <si>
    <t>Section B. 3 Total partiel</t>
  </si>
  <si>
    <t xml:space="preserve">Nota 2 : Les banques qui produisent des relevés des flux de trésorerie nets cumulatifs (NCCF) distincts pour leurs filiales doivent communiquer avec chaque organisme et fournir une description de l’importance des expositions au risque de contrepartie de ces filiales. Les organismes détermineront ensuite au cas par cas si le relevé 2L inclura le relevé NCCF des filiales. Ces déterminations seront prises en compte dans les règles de validation de la concordance entre le relevé 2L et le relevé NCCF applicables à cet organisme.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</si>
</sst>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amily val="2"/>
    </font>
    <font>
      <sz val="11"/>
      <name val="Calibri"/>
      <family val="2"/>
    </font>
    <font>
      <b/>
      <u/>
      <sz val="20"/>
      <name val="Calibri"/>
      <family val="2"/>
    </font>
    <font>
      <b/>
      <sz val="12"/>
      <name val="Calibri"/>
      <family val="2"/>
    </font>
    <font>
      <b/>
      <sz val="11"/>
      <name val="Calibri"/>
      <family val="2"/>
    </font>
    <font>
      <sz val="10"/>
      <name val="Calibri"/>
      <family val="2"/>
    </font>
    <font>
      <b/>
      <sz val="10"/>
      <name val="Calibri"/>
      <family val="2"/>
    </font>
    <font>
      <sz val="12"/>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left"/>
    </xf>
    <xf numFmtId="49" fontId="0" fillId="0" borderId="0" xfId="0" applyNumberFormat="1" applyAlignment="1">
      <alignment horizontal="center" vertical="top"/>
    </xf>
    <xf numFmtId="0" fontId="1" fillId="0" borderId="0" xfId="0" applyFont="1" applyAlignment="1">
      <alignment wrapText="1"/>
    </xf>
    <xf numFmtId="0" fontId="1" fillId="0" borderId="0" xfId="0" applyFont="1" applyAlignment="1">
      <alignment horizontal="left" indent="1"/>
    </xf>
    <xf numFmtId="0" fontId="0" fillId="0" borderId="0" xfId="0" applyAlignment="1">
      <alignment horizontal="center"/>
    </xf>
    <xf numFmtId="0" fontId="4" fillId="0" borderId="0" xfId="0" applyFont="1" applyAlignment="1">
      <alignmen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4" xfId="0" applyFont="1" applyBorder="1" applyAlignment="1">
      <alignment vertical="top" wrapText="1"/>
    </xf>
    <xf numFmtId="0" fontId="6" fillId="0" borderId="4" xfId="0" applyFont="1" applyBorder="1" applyAlignment="1">
      <alignment horizontal="center" vertical="top"/>
    </xf>
    <xf numFmtId="0" fontId="4" fillId="0" borderId="0" xfId="0" applyFont="1"/>
    <xf numFmtId="0" fontId="5" fillId="0" borderId="5" xfId="0" applyFont="1" applyBorder="1" applyAlignment="1">
      <alignment horizontal="center" vertical="top" wrapText="1"/>
    </xf>
    <xf numFmtId="0" fontId="5" fillId="0" borderId="5" xfId="0" applyFont="1" applyBorder="1" applyAlignment="1">
      <alignment horizontal="left" vertical="top" wrapText="1" indent="2"/>
    </xf>
    <xf numFmtId="0" fontId="5" fillId="0" borderId="5" xfId="0" applyFont="1" applyBorder="1" applyAlignment="1">
      <alignment horizontal="center" vertical="top"/>
    </xf>
    <xf numFmtId="0" fontId="5" fillId="0" borderId="6" xfId="0" applyFont="1" applyBorder="1" applyAlignment="1">
      <alignment horizontal="center" vertical="top" wrapText="1"/>
    </xf>
    <xf numFmtId="0" fontId="5" fillId="0" borderId="6" xfId="0" applyFont="1" applyBorder="1" applyAlignment="1">
      <alignment horizontal="left" vertical="top" wrapText="1" indent="2"/>
    </xf>
    <xf numFmtId="0" fontId="5" fillId="0" borderId="6"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1" fillId="0" borderId="1" xfId="0" applyFont="1" applyBorder="1" applyAlignment="1">
      <alignment horizontal="center" vertical="top"/>
    </xf>
    <xf numFmtId="49" fontId="5" fillId="0" borderId="1" xfId="0" applyNumberFormat="1" applyFont="1" applyBorder="1" applyAlignment="1">
      <alignment horizontal="center" vertical="top" wrapText="1"/>
    </xf>
    <xf numFmtId="0" fontId="6" fillId="0" borderId="7" xfId="0" applyFont="1" applyBorder="1" applyAlignment="1">
      <alignment horizontal="left" vertical="top" wrapText="1"/>
    </xf>
    <xf numFmtId="49" fontId="6" fillId="0" borderId="8" xfId="0" applyNumberFormat="1"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left" vertical="top" wrapText="1" indent="1"/>
    </xf>
    <xf numFmtId="0" fontId="6" fillId="0" borderId="8" xfId="0" applyFont="1" applyBorder="1" applyAlignment="1">
      <alignment vertical="top" wrapText="1"/>
    </xf>
    <xf numFmtId="0" fontId="6" fillId="0" borderId="8" xfId="0" applyFont="1" applyBorder="1" applyAlignment="1">
      <alignment horizontal="left" vertical="top" wrapText="1" indent="1"/>
    </xf>
    <xf numFmtId="0" fontId="4" fillId="0" borderId="8" xfId="0" applyFont="1" applyBorder="1" applyAlignment="1">
      <alignment horizontal="center" vertical="top" wrapText="1"/>
    </xf>
    <xf numFmtId="0" fontId="1" fillId="0" borderId="0" xfId="0" applyFont="1" applyAlignment="1">
      <alignment vertical="center"/>
    </xf>
    <xf numFmtId="0" fontId="1" fillId="0" borderId="0" xfId="0" applyFont="1"/>
    <xf numFmtId="0" fontId="7" fillId="0" borderId="0" xfId="0" applyFont="1" applyAlignment="1">
      <alignment horizontal="left" vertical="center" wrapText="1"/>
    </xf>
    <xf numFmtId="0" fontId="7" fillId="0" borderId="0" xfId="0" applyFont="1" applyAlignment="1">
      <alignment horizontal="left"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49" fontId="5" fillId="0" borderId="4" xfId="0" applyNumberFormat="1" applyFont="1" applyBorder="1" applyAlignment="1">
      <alignment horizontal="left" vertical="top" wrapText="1"/>
    </xf>
    <xf numFmtId="0" fontId="5" fillId="0" borderId="3" xfId="0" applyFont="1" applyBorder="1" applyAlignment="1">
      <alignment horizontal="center" vertical="top"/>
    </xf>
    <xf numFmtId="0" fontId="1" fillId="0" borderId="3" xfId="0" applyFont="1" applyBorder="1" applyAlignment="1">
      <alignment horizontal="center" vertical="top"/>
    </xf>
    <xf numFmtId="49" fontId="5" fillId="0" borderId="4" xfId="0" quotePrefix="1" applyNumberFormat="1" applyFont="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bankofcanada-my.sharepoint.com/personal/xiec_bank-banque-canada_ca/Documents/MyDocs/2.%20My%20Tasks%20-%20OT/5.%20James%20Y/1.%20Validation%20Rule%20for%202L%20EB%20ET/0.%202L%20Cross%20Validation%20Rules%20to%20DT2%202025.xlsx" TargetMode="External"/><Relationship Id="rId1" Type="http://schemas.openxmlformats.org/officeDocument/2006/relationships/externalLinkPath" Target="https://bankofcanada-my.sharepoint.com/personal/xiec_bank-banque-canada_ca/Documents/MyDocs/2.%20My%20Tasks%20-%20OT/5.%20James%20Y/1.%20Validation%20Rule%20for%202L%20EB%20ET/0.%202L%20Cross%20Validation%20Rules%20to%20DT2%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idation Rule 2025"/>
      <sheetName val="WIP 2025"/>
      <sheetName val="Cover"/>
      <sheetName val="Attestation"/>
      <sheetName val="1.Combined NCCF"/>
      <sheetName val="Compare 2025 vs 2024"/>
      <sheetName val="2.CAD NCCF"/>
      <sheetName val="3.USD NCCF"/>
      <sheetName val="4.EUR NCCF"/>
      <sheetName val="5.GBP NCCF"/>
      <sheetName val="6.Other(Incld) NCCF"/>
      <sheetName val="Appx 1.Ref Rates"/>
      <sheetName val="Appx 2.Instructions"/>
      <sheetName val="EBET-2L"/>
      <sheetName val="OSFI Formula"/>
      <sheetName val="OSFI 2204"/>
      <sheetName val="Validation Rule 2023"/>
      <sheetName val="Validation Rule 2024"/>
    </sheetNames>
    <sheetDataSet>
      <sheetData sheetId="0"/>
      <sheetData sheetId="1">
        <row r="8">
          <cell r="L8">
            <v>298</v>
          </cell>
          <cell r="N8" t="str">
            <v>298 = 299 + 303 +308 + 310 + 314</v>
          </cell>
        </row>
        <row r="9">
          <cell r="N9">
            <v>299</v>
          </cell>
        </row>
        <row r="10">
          <cell r="N10">
            <v>303</v>
          </cell>
        </row>
        <row r="11">
          <cell r="N11">
            <v>308</v>
          </cell>
        </row>
        <row r="12">
          <cell r="N12">
            <v>310</v>
          </cell>
        </row>
        <row r="13">
          <cell r="N13">
            <v>314</v>
          </cell>
        </row>
        <row r="15">
          <cell r="L15">
            <v>298</v>
          </cell>
          <cell r="N15" t="str">
            <v>298 = 299 + 303 +308 + 310 + 314</v>
          </cell>
        </row>
        <row r="16">
          <cell r="N16">
            <v>299</v>
          </cell>
        </row>
        <row r="17">
          <cell r="N17">
            <v>303</v>
          </cell>
        </row>
        <row r="18">
          <cell r="N18">
            <v>308</v>
          </cell>
        </row>
        <row r="19">
          <cell r="N19">
            <v>310</v>
          </cell>
        </row>
        <row r="20">
          <cell r="N20">
            <v>314</v>
          </cell>
        </row>
        <row r="22">
          <cell r="L22">
            <v>298</v>
          </cell>
          <cell r="N22" t="str">
            <v>298 = 299 + 303 +308 + 310 + 314</v>
          </cell>
        </row>
        <row r="23">
          <cell r="N23">
            <v>299</v>
          </cell>
        </row>
        <row r="24">
          <cell r="N24">
            <v>303</v>
          </cell>
        </row>
        <row r="25">
          <cell r="N25">
            <v>308</v>
          </cell>
        </row>
        <row r="26">
          <cell r="N26">
            <v>310</v>
          </cell>
        </row>
        <row r="27">
          <cell r="N27">
            <v>314</v>
          </cell>
        </row>
        <row r="30">
          <cell r="L30">
            <v>318</v>
          </cell>
          <cell r="N30" t="str">
            <v>318 = 319 + 323</v>
          </cell>
        </row>
        <row r="31">
          <cell r="N31">
            <v>319</v>
          </cell>
        </row>
        <row r="32">
          <cell r="N32">
            <v>323</v>
          </cell>
        </row>
        <row r="33">
          <cell r="L33">
            <v>318</v>
          </cell>
          <cell r="N33" t="str">
            <v>318 = 319 + 323</v>
          </cell>
        </row>
        <row r="34">
          <cell r="N34">
            <v>319</v>
          </cell>
        </row>
        <row r="35">
          <cell r="N35">
            <v>323</v>
          </cell>
        </row>
        <row r="36">
          <cell r="L36">
            <v>318</v>
          </cell>
          <cell r="N36" t="str">
            <v>318 = 319 + 323</v>
          </cell>
        </row>
        <row r="37">
          <cell r="N37">
            <v>319</v>
          </cell>
        </row>
        <row r="38">
          <cell r="N38">
            <v>323</v>
          </cell>
        </row>
        <row r="40">
          <cell r="N40" t="str">
            <v>341 + 357 + 370 + 392 + 411 + 415</v>
          </cell>
        </row>
        <row r="41">
          <cell r="L41">
            <v>341</v>
          </cell>
          <cell r="N41" t="str">
            <v>341 =342+347+352</v>
          </cell>
        </row>
        <row r="42">
          <cell r="L42">
            <v>357</v>
          </cell>
          <cell r="N42" t="str">
            <v>357 = 358+362+366</v>
          </cell>
        </row>
        <row r="43">
          <cell r="L43">
            <v>370</v>
          </cell>
          <cell r="N43" t="str">
            <v>370 = 371+374+378+381+385+388</v>
          </cell>
        </row>
        <row r="44">
          <cell r="L44">
            <v>392</v>
          </cell>
          <cell r="N44" t="str">
            <v>392 = 393+396+399+402+405+408</v>
          </cell>
        </row>
        <row r="45">
          <cell r="L45">
            <v>411</v>
          </cell>
          <cell r="N45">
            <v>411</v>
          </cell>
        </row>
        <row r="46">
          <cell r="L46">
            <v>415</v>
          </cell>
          <cell r="N46">
            <v>415</v>
          </cell>
        </row>
        <row r="48">
          <cell r="N48" t="str">
            <v>341 + 357 + 370 + 392 + 411 + 415</v>
          </cell>
        </row>
        <row r="49">
          <cell r="L49">
            <v>341</v>
          </cell>
          <cell r="N49" t="str">
            <v>341 =342+347+352</v>
          </cell>
        </row>
        <row r="50">
          <cell r="L50">
            <v>357</v>
          </cell>
          <cell r="N50" t="str">
            <v>357 = 358+362+366</v>
          </cell>
        </row>
        <row r="51">
          <cell r="L51">
            <v>370</v>
          </cell>
          <cell r="N51" t="str">
            <v>370 = 371+374+378+381+385+388</v>
          </cell>
        </row>
        <row r="52">
          <cell r="L52">
            <v>392</v>
          </cell>
          <cell r="N52" t="str">
            <v>392 = 393+396+399+402+405+408</v>
          </cell>
        </row>
        <row r="53">
          <cell r="L53">
            <v>411</v>
          </cell>
          <cell r="N53">
            <v>411</v>
          </cell>
        </row>
        <row r="54">
          <cell r="L54">
            <v>415</v>
          </cell>
          <cell r="N54">
            <v>415</v>
          </cell>
        </row>
        <row r="56">
          <cell r="N56" t="str">
            <v>341 + 357 + 370 + 392 + 411 + 415</v>
          </cell>
        </row>
        <row r="57">
          <cell r="L57">
            <v>341</v>
          </cell>
          <cell r="N57" t="str">
            <v>341 =342+347+352</v>
          </cell>
        </row>
        <row r="58">
          <cell r="L58">
            <v>357</v>
          </cell>
          <cell r="N58" t="str">
            <v>357 = 358+362+366</v>
          </cell>
        </row>
        <row r="59">
          <cell r="L59">
            <v>370</v>
          </cell>
          <cell r="N59" t="str">
            <v>370 = 371+374+378+381+385+388</v>
          </cell>
        </row>
        <row r="60">
          <cell r="L60">
            <v>392</v>
          </cell>
          <cell r="N60" t="str">
            <v>392 = 393+396+399+402+405+408</v>
          </cell>
        </row>
        <row r="61">
          <cell r="L61">
            <v>411</v>
          </cell>
          <cell r="N61">
            <v>411</v>
          </cell>
        </row>
        <row r="62">
          <cell r="L62">
            <v>415</v>
          </cell>
          <cell r="N62">
            <v>415</v>
          </cell>
        </row>
        <row r="64">
          <cell r="N64" t="str">
            <v>299 + 303 +308 + 310 + 314 + 319 + 323 + 341 + 357 + 370 + 392 + 411 + 415</v>
          </cell>
        </row>
      </sheetData>
      <sheetData sheetId="2"/>
      <sheetData sheetId="3"/>
      <sheetData sheetId="4"/>
      <sheetData sheetId="5"/>
      <sheetData sheetId="6"/>
      <sheetData sheetId="7"/>
      <sheetData sheetId="8"/>
      <sheetData sheetId="9"/>
      <sheetData sheetId="10"/>
      <sheetData sheetId="11"/>
      <sheetData sheetId="12"/>
      <sheetData sheetId="13">
        <row r="17">
          <cell r="D17" t="str">
            <v xml:space="preserve">Non-Negotiable Commercial, Corporate and Wholesale Deposits </v>
          </cell>
        </row>
      </sheetData>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14C1-EF55-473A-8A1D-8063C6762C58}">
  <sheetPr>
    <tabColor rgb="FFCCFFCC"/>
    <pageSetUpPr fitToPage="1"/>
  </sheetPr>
  <dimension ref="A1:H60"/>
  <sheetViews>
    <sheetView showGridLines="0" tabSelected="1" zoomScale="110" zoomScaleNormal="110" workbookViewId="0">
      <selection sqref="A1:H1"/>
    </sheetView>
  </sheetViews>
  <sheetFormatPr defaultColWidth="8.6640625" defaultRowHeight="14.4" x14ac:dyDescent="0.3"/>
  <cols>
    <col min="1" max="1" width="17.44140625" customWidth="1"/>
    <col min="2" max="2" width="15.88671875" style="2" customWidth="1"/>
    <col min="3" max="3" width="5.33203125" customWidth="1"/>
    <col min="4" max="4" width="16" customWidth="1"/>
    <col min="5" max="5" width="8.5546875" bestFit="1" customWidth="1"/>
    <col min="6" max="6" width="56.109375" style="3" customWidth="1"/>
    <col min="7" max="7" width="34.33203125" style="4" customWidth="1"/>
    <col min="8" max="8" width="15.88671875" style="5" customWidth="1"/>
  </cols>
  <sheetData>
    <row r="1" spans="1:8" ht="25.8" x14ac:dyDescent="0.3">
      <c r="A1" s="49" t="s">
        <v>18</v>
      </c>
      <c r="B1" s="49"/>
      <c r="C1" s="49"/>
      <c r="D1" s="49"/>
      <c r="E1" s="49"/>
      <c r="F1" s="49"/>
      <c r="G1" s="49"/>
      <c r="H1" s="49"/>
    </row>
    <row r="2" spans="1:8" ht="15.6" x14ac:dyDescent="0.3">
      <c r="A2" s="50" t="s">
        <v>61</v>
      </c>
      <c r="B2" s="50"/>
      <c r="C2" s="50"/>
      <c r="D2" s="50"/>
      <c r="E2" s="50"/>
      <c r="F2" s="50"/>
      <c r="G2" s="50"/>
      <c r="H2" s="50"/>
    </row>
    <row r="3" spans="1:8" x14ac:dyDescent="0.3">
      <c r="A3" s="1"/>
    </row>
    <row r="4" spans="1:8" x14ac:dyDescent="0.3">
      <c r="A4" s="51" t="s">
        <v>19</v>
      </c>
      <c r="B4" s="51"/>
      <c r="C4" s="6"/>
      <c r="D4" s="52" t="s">
        <v>20</v>
      </c>
      <c r="E4" s="52"/>
      <c r="F4" s="52"/>
      <c r="G4" s="52"/>
      <c r="H4" s="52"/>
    </row>
    <row r="5" spans="1:8" s="5" customFormat="1" ht="47.25" customHeight="1" x14ac:dyDescent="0.3">
      <c r="A5" s="7" t="s">
        <v>0</v>
      </c>
      <c r="B5" s="8" t="s">
        <v>21</v>
      </c>
      <c r="C5" s="7"/>
      <c r="D5" s="9" t="s">
        <v>22</v>
      </c>
      <c r="E5" s="10" t="s">
        <v>23</v>
      </c>
      <c r="F5" s="9" t="s">
        <v>24</v>
      </c>
      <c r="G5" s="9" t="s">
        <v>25</v>
      </c>
      <c r="H5" s="9" t="s">
        <v>26</v>
      </c>
    </row>
    <row r="6" spans="1:8" s="16" customFormat="1" x14ac:dyDescent="0.3">
      <c r="A6" s="11" t="s">
        <v>1</v>
      </c>
      <c r="B6" s="12" t="s">
        <v>2</v>
      </c>
      <c r="C6" s="46" t="s">
        <v>3</v>
      </c>
      <c r="D6" s="40" t="s">
        <v>27</v>
      </c>
      <c r="E6" s="13">
        <f>'[18]WIP 2025'!L8</f>
        <v>298</v>
      </c>
      <c r="F6" s="14" t="s">
        <v>37</v>
      </c>
      <c r="G6" s="15" t="str">
        <f>'[18]WIP 2025'!N8</f>
        <v>298 = 299 + 303 +308 + 310 + 314</v>
      </c>
      <c r="H6" s="47" t="s">
        <v>34</v>
      </c>
    </row>
    <row r="7" spans="1:8" ht="27.6" x14ac:dyDescent="0.3">
      <c r="A7" s="48" t="s">
        <v>35</v>
      </c>
      <c r="B7" s="45" t="s">
        <v>36</v>
      </c>
      <c r="C7" s="46"/>
      <c r="D7" s="40"/>
      <c r="E7" s="17"/>
      <c r="F7" s="18" t="s">
        <v>40</v>
      </c>
      <c r="G7" s="19">
        <f>'[18]WIP 2025'!N9</f>
        <v>299</v>
      </c>
      <c r="H7" s="47"/>
    </row>
    <row r="8" spans="1:8" ht="27.6" x14ac:dyDescent="0.3">
      <c r="A8" s="43"/>
      <c r="B8" s="43"/>
      <c r="C8" s="46"/>
      <c r="D8" s="40"/>
      <c r="E8" s="17"/>
      <c r="F8" s="18" t="s">
        <v>41</v>
      </c>
      <c r="G8" s="19">
        <f>'[18]WIP 2025'!N10</f>
        <v>303</v>
      </c>
      <c r="H8" s="47"/>
    </row>
    <row r="9" spans="1:8" ht="27.6" x14ac:dyDescent="0.3">
      <c r="A9" s="43"/>
      <c r="B9" s="43"/>
      <c r="C9" s="46"/>
      <c r="D9" s="40"/>
      <c r="E9" s="17"/>
      <c r="F9" s="18" t="s">
        <v>42</v>
      </c>
      <c r="G9" s="19">
        <f>'[18]WIP 2025'!N11</f>
        <v>308</v>
      </c>
      <c r="H9" s="47"/>
    </row>
    <row r="10" spans="1:8" ht="27.6" x14ac:dyDescent="0.3">
      <c r="A10" s="43"/>
      <c r="B10" s="43"/>
      <c r="C10" s="46"/>
      <c r="D10" s="40"/>
      <c r="E10" s="17"/>
      <c r="F10" s="18" t="s">
        <v>43</v>
      </c>
      <c r="G10" s="19">
        <f>'[18]WIP 2025'!N12</f>
        <v>310</v>
      </c>
      <c r="H10" s="47"/>
    </row>
    <row r="11" spans="1:8" x14ac:dyDescent="0.3">
      <c r="A11" s="44"/>
      <c r="B11" s="44"/>
      <c r="C11" s="46"/>
      <c r="D11" s="40"/>
      <c r="E11" s="20"/>
      <c r="F11" s="21" t="s">
        <v>44</v>
      </c>
      <c r="G11" s="22">
        <f>'[18]WIP 2025'!N13</f>
        <v>314</v>
      </c>
      <c r="H11" s="47"/>
    </row>
    <row r="12" spans="1:8" s="16" customFormat="1" x14ac:dyDescent="0.3">
      <c r="A12" s="11" t="s">
        <v>4</v>
      </c>
      <c r="B12" s="12" t="s">
        <v>5</v>
      </c>
      <c r="C12" s="46" t="s">
        <v>3</v>
      </c>
      <c r="D12" s="40" t="s">
        <v>28</v>
      </c>
      <c r="E12" s="13">
        <f>'[18]WIP 2025'!L15</f>
        <v>298</v>
      </c>
      <c r="F12" s="14" t="s">
        <v>37</v>
      </c>
      <c r="G12" s="15" t="str">
        <f>'[18]WIP 2025'!N15</f>
        <v>298 = 299 + 303 +308 + 310 + 314</v>
      </c>
      <c r="H12" s="47" t="s">
        <v>34</v>
      </c>
    </row>
    <row r="13" spans="1:8" ht="27.6" x14ac:dyDescent="0.3">
      <c r="A13" s="48" t="s">
        <v>35</v>
      </c>
      <c r="B13" s="48" t="s">
        <v>38</v>
      </c>
      <c r="C13" s="46"/>
      <c r="D13" s="40"/>
      <c r="E13" s="17"/>
      <c r="F13" s="18" t="s">
        <v>40</v>
      </c>
      <c r="G13" s="19">
        <f>'[18]WIP 2025'!N16</f>
        <v>299</v>
      </c>
      <c r="H13" s="47"/>
    </row>
    <row r="14" spans="1:8" ht="27.6" x14ac:dyDescent="0.3">
      <c r="A14" s="43"/>
      <c r="B14" s="43"/>
      <c r="C14" s="46"/>
      <c r="D14" s="40"/>
      <c r="E14" s="17"/>
      <c r="F14" s="18" t="s">
        <v>41</v>
      </c>
      <c r="G14" s="19">
        <f>'[18]WIP 2025'!N17</f>
        <v>303</v>
      </c>
      <c r="H14" s="47"/>
    </row>
    <row r="15" spans="1:8" ht="27.6" x14ac:dyDescent="0.3">
      <c r="A15" s="43"/>
      <c r="B15" s="43"/>
      <c r="C15" s="46"/>
      <c r="D15" s="40"/>
      <c r="E15" s="17"/>
      <c r="F15" s="18" t="s">
        <v>42</v>
      </c>
      <c r="G15" s="19">
        <f>'[18]WIP 2025'!N18</f>
        <v>308</v>
      </c>
      <c r="H15" s="47"/>
    </row>
    <row r="16" spans="1:8" ht="27.6" x14ac:dyDescent="0.3">
      <c r="A16" s="43"/>
      <c r="B16" s="43"/>
      <c r="C16" s="46"/>
      <c r="D16" s="40"/>
      <c r="E16" s="17"/>
      <c r="F16" s="18" t="s">
        <v>43</v>
      </c>
      <c r="G16" s="19">
        <f>'[18]WIP 2025'!N19</f>
        <v>310</v>
      </c>
      <c r="H16" s="47"/>
    </row>
    <row r="17" spans="1:8" x14ac:dyDescent="0.3">
      <c r="A17" s="44"/>
      <c r="B17" s="44"/>
      <c r="C17" s="46"/>
      <c r="D17" s="40"/>
      <c r="E17" s="20"/>
      <c r="F17" s="21" t="s">
        <v>44</v>
      </c>
      <c r="G17" s="22">
        <f>'[18]WIP 2025'!N20</f>
        <v>314</v>
      </c>
      <c r="H17" s="47"/>
    </row>
    <row r="18" spans="1:8" s="16" customFormat="1" x14ac:dyDescent="0.3">
      <c r="A18" s="11" t="s">
        <v>6</v>
      </c>
      <c r="B18" s="12" t="s">
        <v>7</v>
      </c>
      <c r="C18" s="46" t="s">
        <v>3</v>
      </c>
      <c r="D18" s="40" t="s">
        <v>29</v>
      </c>
      <c r="E18" s="13">
        <f>'[18]WIP 2025'!L22</f>
        <v>298</v>
      </c>
      <c r="F18" s="14" t="s">
        <v>37</v>
      </c>
      <c r="G18" s="15" t="str">
        <f>'[18]WIP 2025'!N22</f>
        <v>298 = 299 + 303 +308 + 310 + 314</v>
      </c>
      <c r="H18" s="47" t="s">
        <v>34</v>
      </c>
    </row>
    <row r="19" spans="1:8" ht="27.6" x14ac:dyDescent="0.3">
      <c r="A19" s="48" t="s">
        <v>35</v>
      </c>
      <c r="B19" s="48" t="s">
        <v>39</v>
      </c>
      <c r="C19" s="46"/>
      <c r="D19" s="40"/>
      <c r="E19" s="17"/>
      <c r="F19" s="18" t="s">
        <v>40</v>
      </c>
      <c r="G19" s="19">
        <f>'[18]WIP 2025'!N23</f>
        <v>299</v>
      </c>
      <c r="H19" s="47"/>
    </row>
    <row r="20" spans="1:8" ht="27.6" x14ac:dyDescent="0.3">
      <c r="A20" s="43"/>
      <c r="B20" s="43"/>
      <c r="C20" s="46"/>
      <c r="D20" s="40"/>
      <c r="E20" s="17"/>
      <c r="F20" s="18" t="s">
        <v>41</v>
      </c>
      <c r="G20" s="19">
        <f>'[18]WIP 2025'!N24</f>
        <v>303</v>
      </c>
      <c r="H20" s="47"/>
    </row>
    <row r="21" spans="1:8" ht="27.6" x14ac:dyDescent="0.3">
      <c r="A21" s="43"/>
      <c r="B21" s="43"/>
      <c r="C21" s="46"/>
      <c r="D21" s="40"/>
      <c r="E21" s="17"/>
      <c r="F21" s="18" t="s">
        <v>42</v>
      </c>
      <c r="G21" s="19">
        <f>'[18]WIP 2025'!N25</f>
        <v>308</v>
      </c>
      <c r="H21" s="47"/>
    </row>
    <row r="22" spans="1:8" ht="27.6" x14ac:dyDescent="0.3">
      <c r="A22" s="43"/>
      <c r="B22" s="43"/>
      <c r="C22" s="46"/>
      <c r="D22" s="40"/>
      <c r="E22" s="17"/>
      <c r="F22" s="18" t="s">
        <v>43</v>
      </c>
      <c r="G22" s="19">
        <f>'[18]WIP 2025'!N26</f>
        <v>310</v>
      </c>
      <c r="H22" s="47"/>
    </row>
    <row r="23" spans="1:8" x14ac:dyDescent="0.3">
      <c r="A23" s="44"/>
      <c r="B23" s="44"/>
      <c r="C23" s="46"/>
      <c r="D23" s="40"/>
      <c r="E23" s="20"/>
      <c r="F23" s="21" t="s">
        <v>44</v>
      </c>
      <c r="G23" s="22">
        <f>'[18]WIP 2025'!N27</f>
        <v>314</v>
      </c>
      <c r="H23" s="47"/>
    </row>
    <row r="24" spans="1:8" x14ac:dyDescent="0.3">
      <c r="A24" s="23"/>
      <c r="B24" s="24"/>
      <c r="C24" s="25"/>
      <c r="D24" s="24"/>
      <c r="E24" s="24"/>
      <c r="F24" s="26"/>
      <c r="G24" s="25"/>
      <c r="H24" s="27"/>
    </row>
    <row r="25" spans="1:8" s="16" customFormat="1" x14ac:dyDescent="0.3">
      <c r="A25" s="11" t="s">
        <v>8</v>
      </c>
      <c r="B25" s="12" t="s">
        <v>9</v>
      </c>
      <c r="C25" s="46" t="s">
        <v>3</v>
      </c>
      <c r="D25" s="40" t="str">
        <f>D6</f>
        <v>2. FTNC CAD</v>
      </c>
      <c r="E25" s="13">
        <f>'[18]WIP 2025'!L30</f>
        <v>318</v>
      </c>
      <c r="F25" s="14" t="s">
        <v>51</v>
      </c>
      <c r="G25" s="15" t="str">
        <f>'[18]WIP 2025'!N30</f>
        <v>318 = 319 + 323</v>
      </c>
      <c r="H25" s="47" t="s">
        <v>34</v>
      </c>
    </row>
    <row r="26" spans="1:8" x14ac:dyDescent="0.3">
      <c r="A26" s="45" t="s">
        <v>45</v>
      </c>
      <c r="B26" s="45" t="s">
        <v>36</v>
      </c>
      <c r="C26" s="46"/>
      <c r="D26" s="40"/>
      <c r="E26" s="17"/>
      <c r="F26" s="18" t="s">
        <v>52</v>
      </c>
      <c r="G26" s="19">
        <f>'[18]WIP 2025'!N31</f>
        <v>319</v>
      </c>
      <c r="H26" s="47"/>
    </row>
    <row r="27" spans="1:8" x14ac:dyDescent="0.3">
      <c r="A27" s="44"/>
      <c r="B27" s="44"/>
      <c r="C27" s="46"/>
      <c r="D27" s="40"/>
      <c r="E27" s="20"/>
      <c r="F27" s="21" t="s">
        <v>53</v>
      </c>
      <c r="G27" s="22">
        <f>'[18]WIP 2025'!N32</f>
        <v>323</v>
      </c>
      <c r="H27" s="47"/>
    </row>
    <row r="28" spans="1:8" s="16" customFormat="1" x14ac:dyDescent="0.3">
      <c r="A28" s="11" t="s">
        <v>10</v>
      </c>
      <c r="B28" s="12" t="s">
        <v>11</v>
      </c>
      <c r="C28" s="46" t="s">
        <v>3</v>
      </c>
      <c r="D28" s="40" t="str">
        <f>D12</f>
        <v>3. FTNC USD</v>
      </c>
      <c r="E28" s="13">
        <f>'[18]WIP 2025'!L33</f>
        <v>318</v>
      </c>
      <c r="F28" s="14" t="s">
        <v>51</v>
      </c>
      <c r="G28" s="15" t="str">
        <f>'[18]WIP 2025'!N33</f>
        <v>318 = 319 + 323</v>
      </c>
      <c r="H28" s="47" t="s">
        <v>34</v>
      </c>
    </row>
    <row r="29" spans="1:8" x14ac:dyDescent="0.3">
      <c r="A29" s="45" t="s">
        <v>45</v>
      </c>
      <c r="B29" s="48" t="s">
        <v>38</v>
      </c>
      <c r="C29" s="46"/>
      <c r="D29" s="40"/>
      <c r="E29" s="17"/>
      <c r="F29" s="18" t="s">
        <v>52</v>
      </c>
      <c r="G29" s="19">
        <f>'[18]WIP 2025'!N34</f>
        <v>319</v>
      </c>
      <c r="H29" s="47"/>
    </row>
    <row r="30" spans="1:8" x14ac:dyDescent="0.3">
      <c r="A30" s="44"/>
      <c r="B30" s="44"/>
      <c r="C30" s="46"/>
      <c r="D30" s="40"/>
      <c r="E30" s="20"/>
      <c r="F30" s="21" t="s">
        <v>53</v>
      </c>
      <c r="G30" s="22">
        <f>'[18]WIP 2025'!N35</f>
        <v>323</v>
      </c>
      <c r="H30" s="47"/>
    </row>
    <row r="31" spans="1:8" s="16" customFormat="1" x14ac:dyDescent="0.3">
      <c r="A31" s="11" t="s">
        <v>12</v>
      </c>
      <c r="B31" s="12" t="s">
        <v>13</v>
      </c>
      <c r="C31" s="46" t="s">
        <v>3</v>
      </c>
      <c r="D31" s="40" t="str">
        <f>D18</f>
        <v>4. FTNC EUR, 5. FTNC GBP et 6. FTNC Autres (inclus)</v>
      </c>
      <c r="E31" s="13">
        <f>'[18]WIP 2025'!L36</f>
        <v>318</v>
      </c>
      <c r="F31" s="14" t="s">
        <v>51</v>
      </c>
      <c r="G31" s="15" t="str">
        <f>'[18]WIP 2025'!N36</f>
        <v>318 = 319 + 323</v>
      </c>
      <c r="H31" s="47" t="s">
        <v>34</v>
      </c>
    </row>
    <row r="32" spans="1:8" x14ac:dyDescent="0.3">
      <c r="A32" s="45" t="s">
        <v>45</v>
      </c>
      <c r="B32" s="48" t="s">
        <v>39</v>
      </c>
      <c r="C32" s="46"/>
      <c r="D32" s="40"/>
      <c r="E32" s="17"/>
      <c r="F32" s="18" t="s">
        <v>52</v>
      </c>
      <c r="G32" s="19">
        <f>'[18]WIP 2025'!N37</f>
        <v>319</v>
      </c>
      <c r="H32" s="47"/>
    </row>
    <row r="33" spans="1:8" x14ac:dyDescent="0.3">
      <c r="A33" s="44"/>
      <c r="B33" s="44"/>
      <c r="C33" s="46"/>
      <c r="D33" s="40"/>
      <c r="E33" s="20"/>
      <c r="F33" s="21" t="s">
        <v>53</v>
      </c>
      <c r="G33" s="22">
        <f>'[18]WIP 2025'!N38</f>
        <v>323</v>
      </c>
      <c r="H33" s="47"/>
    </row>
    <row r="34" spans="1:8" x14ac:dyDescent="0.3">
      <c r="A34" s="23"/>
      <c r="B34" s="28"/>
      <c r="C34" s="25"/>
      <c r="D34" s="24"/>
      <c r="E34" s="24"/>
      <c r="F34" s="26"/>
      <c r="G34" s="25"/>
      <c r="H34" s="27"/>
    </row>
    <row r="35" spans="1:8" s="16" customFormat="1" ht="27.6" x14ac:dyDescent="0.3">
      <c r="A35" s="11" t="s">
        <v>30</v>
      </c>
      <c r="B35" s="12" t="s">
        <v>14</v>
      </c>
      <c r="C35" s="40" t="s">
        <v>3</v>
      </c>
      <c r="D35" s="40" t="str">
        <f>D25</f>
        <v>2. FTNC CAD</v>
      </c>
      <c r="E35" s="13"/>
      <c r="F35" s="14" t="s">
        <v>54</v>
      </c>
      <c r="G35" s="15" t="str">
        <f>'[18]WIP 2025'!N40</f>
        <v>341 + 357 + 370 + 392 + 411 + 415</v>
      </c>
      <c r="H35" s="41" t="s">
        <v>34</v>
      </c>
    </row>
    <row r="36" spans="1:8" x14ac:dyDescent="0.3">
      <c r="A36" s="42" t="s">
        <v>46</v>
      </c>
      <c r="B36" s="45" t="s">
        <v>47</v>
      </c>
      <c r="C36" s="40"/>
      <c r="D36" s="40"/>
      <c r="E36" s="17">
        <f>'[18]WIP 2025'!L41</f>
        <v>341</v>
      </c>
      <c r="F36" s="18" t="s">
        <v>55</v>
      </c>
      <c r="G36" s="19" t="str">
        <f>'[18]WIP 2025'!N41</f>
        <v>341 =342+347+352</v>
      </c>
      <c r="H36" s="41"/>
    </row>
    <row r="37" spans="1:8" x14ac:dyDescent="0.3">
      <c r="A37" s="43"/>
      <c r="B37" s="43"/>
      <c r="C37" s="40"/>
      <c r="D37" s="40"/>
      <c r="E37" s="17">
        <f>'[18]WIP 2025'!L42</f>
        <v>357</v>
      </c>
      <c r="F37" s="18" t="s">
        <v>56</v>
      </c>
      <c r="G37" s="19" t="str">
        <f>'[18]WIP 2025'!N42</f>
        <v>357 = 358+362+366</v>
      </c>
      <c r="H37" s="41"/>
    </row>
    <row r="38" spans="1:8" x14ac:dyDescent="0.3">
      <c r="A38" s="43"/>
      <c r="B38" s="43"/>
      <c r="C38" s="40"/>
      <c r="D38" s="40"/>
      <c r="E38" s="17">
        <f>'[18]WIP 2025'!L43</f>
        <v>370</v>
      </c>
      <c r="F38" s="18" t="s">
        <v>57</v>
      </c>
      <c r="G38" s="19" t="str">
        <f>'[18]WIP 2025'!N43</f>
        <v>370 = 371+374+378+381+385+388</v>
      </c>
      <c r="H38" s="41"/>
    </row>
    <row r="39" spans="1:8" ht="27.6" x14ac:dyDescent="0.3">
      <c r="A39" s="43"/>
      <c r="B39" s="43"/>
      <c r="C39" s="40"/>
      <c r="D39" s="40"/>
      <c r="E39" s="17">
        <f>'[18]WIP 2025'!L44</f>
        <v>392</v>
      </c>
      <c r="F39" s="18" t="s">
        <v>58</v>
      </c>
      <c r="G39" s="19" t="str">
        <f>'[18]WIP 2025'!N44</f>
        <v>392 = 393+396+399+402+405+408</v>
      </c>
      <c r="H39" s="41"/>
    </row>
    <row r="40" spans="1:8" x14ac:dyDescent="0.3">
      <c r="A40" s="43"/>
      <c r="B40" s="43"/>
      <c r="C40" s="40"/>
      <c r="D40" s="40"/>
      <c r="E40" s="17">
        <f>'[18]WIP 2025'!L45</f>
        <v>411</v>
      </c>
      <c r="F40" s="18" t="s">
        <v>59</v>
      </c>
      <c r="G40" s="19">
        <f>'[18]WIP 2025'!N45</f>
        <v>411</v>
      </c>
      <c r="H40" s="41"/>
    </row>
    <row r="41" spans="1:8" x14ac:dyDescent="0.3">
      <c r="A41" s="44"/>
      <c r="B41" s="44"/>
      <c r="C41" s="40"/>
      <c r="D41" s="40"/>
      <c r="E41" s="17">
        <f>'[18]WIP 2025'!L46</f>
        <v>415</v>
      </c>
      <c r="F41" s="21" t="s">
        <v>60</v>
      </c>
      <c r="G41" s="22">
        <f>'[18]WIP 2025'!N46</f>
        <v>415</v>
      </c>
      <c r="H41" s="41"/>
    </row>
    <row r="42" spans="1:8" s="16" customFormat="1" ht="27.6" x14ac:dyDescent="0.3">
      <c r="A42" s="11" t="s">
        <v>31</v>
      </c>
      <c r="B42" s="12" t="s">
        <v>15</v>
      </c>
      <c r="C42" s="40" t="s">
        <v>3</v>
      </c>
      <c r="D42" s="40" t="str">
        <f>D28</f>
        <v>3. FTNC USD</v>
      </c>
      <c r="E42" s="13"/>
      <c r="F42" s="14" t="s">
        <v>54</v>
      </c>
      <c r="G42" s="15" t="str">
        <f>'[18]WIP 2025'!N48</f>
        <v>341 + 357 + 370 + 392 + 411 + 415</v>
      </c>
      <c r="H42" s="41" t="s">
        <v>34</v>
      </c>
    </row>
    <row r="43" spans="1:8" x14ac:dyDescent="0.3">
      <c r="A43" s="42" t="str">
        <f>A36</f>
        <v>Conventions de rachat (et titres prêtés)</v>
      </c>
      <c r="B43" s="45" t="s">
        <v>48</v>
      </c>
      <c r="C43" s="40"/>
      <c r="D43" s="40"/>
      <c r="E43" s="17">
        <f>'[18]WIP 2025'!L49</f>
        <v>341</v>
      </c>
      <c r="F43" s="18" t="s">
        <v>55</v>
      </c>
      <c r="G43" s="19" t="str">
        <f>'[18]WIP 2025'!N49</f>
        <v>341 =342+347+352</v>
      </c>
      <c r="H43" s="41"/>
    </row>
    <row r="44" spans="1:8" x14ac:dyDescent="0.3">
      <c r="A44" s="43"/>
      <c r="B44" s="43"/>
      <c r="C44" s="40"/>
      <c r="D44" s="40"/>
      <c r="E44" s="17">
        <f>'[18]WIP 2025'!L50</f>
        <v>357</v>
      </c>
      <c r="F44" s="18" t="s">
        <v>56</v>
      </c>
      <c r="G44" s="19" t="str">
        <f>'[18]WIP 2025'!N50</f>
        <v>357 = 358+362+366</v>
      </c>
      <c r="H44" s="41"/>
    </row>
    <row r="45" spans="1:8" x14ac:dyDescent="0.3">
      <c r="A45" s="43"/>
      <c r="B45" s="43"/>
      <c r="C45" s="40"/>
      <c r="D45" s="40"/>
      <c r="E45" s="17">
        <f>'[18]WIP 2025'!L51</f>
        <v>370</v>
      </c>
      <c r="F45" s="18" t="s">
        <v>57</v>
      </c>
      <c r="G45" s="19" t="str">
        <f>'[18]WIP 2025'!N51</f>
        <v>370 = 371+374+378+381+385+388</v>
      </c>
      <c r="H45" s="41"/>
    </row>
    <row r="46" spans="1:8" ht="27.6" x14ac:dyDescent="0.3">
      <c r="A46" s="43"/>
      <c r="B46" s="43"/>
      <c r="C46" s="40"/>
      <c r="D46" s="40"/>
      <c r="E46" s="17">
        <f>'[18]WIP 2025'!L52</f>
        <v>392</v>
      </c>
      <c r="F46" s="18" t="s">
        <v>58</v>
      </c>
      <c r="G46" s="19" t="str">
        <f>'[18]WIP 2025'!N52</f>
        <v>392 = 393+396+399+402+405+408</v>
      </c>
      <c r="H46" s="41"/>
    </row>
    <row r="47" spans="1:8" x14ac:dyDescent="0.3">
      <c r="A47" s="43"/>
      <c r="B47" s="43"/>
      <c r="C47" s="40"/>
      <c r="D47" s="40"/>
      <c r="E47" s="17">
        <f>'[18]WIP 2025'!L53</f>
        <v>411</v>
      </c>
      <c r="F47" s="18" t="s">
        <v>59</v>
      </c>
      <c r="G47" s="19">
        <f>'[18]WIP 2025'!N53</f>
        <v>411</v>
      </c>
      <c r="H47" s="41"/>
    </row>
    <row r="48" spans="1:8" x14ac:dyDescent="0.3">
      <c r="A48" s="44"/>
      <c r="B48" s="44"/>
      <c r="C48" s="40"/>
      <c r="D48" s="40"/>
      <c r="E48" s="17">
        <f>'[18]WIP 2025'!L54</f>
        <v>415</v>
      </c>
      <c r="F48" s="21" t="s">
        <v>60</v>
      </c>
      <c r="G48" s="22">
        <f>'[18]WIP 2025'!N54</f>
        <v>415</v>
      </c>
      <c r="H48" s="41"/>
    </row>
    <row r="49" spans="1:8" s="16" customFormat="1" ht="27.6" x14ac:dyDescent="0.3">
      <c r="A49" s="11" t="s">
        <v>62</v>
      </c>
      <c r="B49" s="12" t="s">
        <v>16</v>
      </c>
      <c r="C49" s="40" t="s">
        <v>3</v>
      </c>
      <c r="D49" s="40" t="str">
        <f>D31</f>
        <v>4. FTNC EUR, 5. FTNC GBP et 6. FTNC Autres (inclus)</v>
      </c>
      <c r="E49" s="13"/>
      <c r="F49" s="14" t="s">
        <v>54</v>
      </c>
      <c r="G49" s="15" t="str">
        <f>'[18]WIP 2025'!N56</f>
        <v>341 + 357 + 370 + 392 + 411 + 415</v>
      </c>
      <c r="H49" s="41" t="s">
        <v>34</v>
      </c>
    </row>
    <row r="50" spans="1:8" x14ac:dyDescent="0.3">
      <c r="A50" s="42" t="str">
        <f>A43</f>
        <v>Conventions de rachat (et titres prêtés)</v>
      </c>
      <c r="B50" s="45" t="s">
        <v>49</v>
      </c>
      <c r="C50" s="40"/>
      <c r="D50" s="40"/>
      <c r="E50" s="17">
        <f>'[18]WIP 2025'!L57</f>
        <v>341</v>
      </c>
      <c r="F50" s="18" t="s">
        <v>55</v>
      </c>
      <c r="G50" s="19" t="str">
        <f>'[18]WIP 2025'!N57</f>
        <v>341 =342+347+352</v>
      </c>
      <c r="H50" s="41"/>
    </row>
    <row r="51" spans="1:8" x14ac:dyDescent="0.3">
      <c r="A51" s="43"/>
      <c r="B51" s="43"/>
      <c r="C51" s="40"/>
      <c r="D51" s="40"/>
      <c r="E51" s="17">
        <f>'[18]WIP 2025'!L58</f>
        <v>357</v>
      </c>
      <c r="F51" s="18" t="s">
        <v>56</v>
      </c>
      <c r="G51" s="19" t="str">
        <f>'[18]WIP 2025'!N58</f>
        <v>357 = 358+362+366</v>
      </c>
      <c r="H51" s="41"/>
    </row>
    <row r="52" spans="1:8" x14ac:dyDescent="0.3">
      <c r="A52" s="43"/>
      <c r="B52" s="43"/>
      <c r="C52" s="40"/>
      <c r="D52" s="40"/>
      <c r="E52" s="17">
        <f>'[18]WIP 2025'!L59</f>
        <v>370</v>
      </c>
      <c r="F52" s="18" t="s">
        <v>57</v>
      </c>
      <c r="G52" s="19" t="str">
        <f>'[18]WIP 2025'!N59</f>
        <v>370 = 371+374+378+381+385+388</v>
      </c>
      <c r="H52" s="41"/>
    </row>
    <row r="53" spans="1:8" ht="27.6" x14ac:dyDescent="0.3">
      <c r="A53" s="43"/>
      <c r="B53" s="43"/>
      <c r="C53" s="40"/>
      <c r="D53" s="40"/>
      <c r="E53" s="17">
        <f>'[18]WIP 2025'!L60</f>
        <v>392</v>
      </c>
      <c r="F53" s="18" t="s">
        <v>58</v>
      </c>
      <c r="G53" s="19" t="str">
        <f>'[18]WIP 2025'!N60</f>
        <v>392 = 393+396+399+402+405+408</v>
      </c>
      <c r="H53" s="41"/>
    </row>
    <row r="54" spans="1:8" x14ac:dyDescent="0.3">
      <c r="A54" s="43"/>
      <c r="B54" s="43"/>
      <c r="C54" s="40"/>
      <c r="D54" s="40"/>
      <c r="E54" s="17">
        <f>'[18]WIP 2025'!L61</f>
        <v>411</v>
      </c>
      <c r="F54" s="18" t="s">
        <v>59</v>
      </c>
      <c r="G54" s="19">
        <f>'[18]WIP 2025'!N61</f>
        <v>411</v>
      </c>
      <c r="H54" s="41"/>
    </row>
    <row r="55" spans="1:8" x14ac:dyDescent="0.3">
      <c r="A55" s="44"/>
      <c r="B55" s="44"/>
      <c r="C55" s="40"/>
      <c r="D55" s="40"/>
      <c r="E55" s="17">
        <f>'[18]WIP 2025'!L62</f>
        <v>415</v>
      </c>
      <c r="F55" s="21" t="s">
        <v>60</v>
      </c>
      <c r="G55" s="22">
        <f>'[18]WIP 2025'!N62</f>
        <v>415</v>
      </c>
      <c r="H55" s="41"/>
    </row>
    <row r="56" spans="1:8" x14ac:dyDescent="0.3">
      <c r="A56" s="23"/>
      <c r="B56" s="28"/>
      <c r="C56" s="25"/>
      <c r="D56" s="24"/>
      <c r="E56" s="24"/>
      <c r="F56" s="26"/>
      <c r="G56" s="25"/>
      <c r="H56" s="27"/>
    </row>
    <row r="57" spans="1:8" s="16" customFormat="1" ht="82.5" customHeight="1" thickBot="1" x14ac:dyDescent="0.35">
      <c r="A57" s="29" t="s">
        <v>32</v>
      </c>
      <c r="B57" s="30" t="s">
        <v>17</v>
      </c>
      <c r="C57" s="31"/>
      <c r="D57" s="32" t="s">
        <v>50</v>
      </c>
      <c r="E57" s="31"/>
      <c r="F57" s="33"/>
      <c r="G57" s="34" t="str">
        <f>'[18]WIP 2025'!N64</f>
        <v>299 + 303 +308 + 310 + 314 + 319 + 323 + 341 + 357 + 370 + 392 + 411 + 415</v>
      </c>
      <c r="H57" s="35" t="s">
        <v>34</v>
      </c>
    </row>
    <row r="58" spans="1:8" ht="34.5" customHeight="1" x14ac:dyDescent="0.3">
      <c r="A58" s="36"/>
    </row>
    <row r="59" spans="1:8" s="37" customFormat="1" ht="35.25" customHeight="1" x14ac:dyDescent="0.3">
      <c r="A59" s="38" t="s">
        <v>33</v>
      </c>
      <c r="B59" s="38"/>
      <c r="C59" s="38"/>
      <c r="D59" s="38"/>
      <c r="E59" s="38"/>
      <c r="F59" s="38"/>
      <c r="G59" s="38"/>
      <c r="H59" s="38"/>
    </row>
    <row r="60" spans="1:8" s="37" customFormat="1" ht="53.25" customHeight="1" x14ac:dyDescent="0.3">
      <c r="A60" s="39" t="s">
        <v>63</v>
      </c>
      <c r="B60" s="39"/>
      <c r="C60" s="39"/>
      <c r="D60" s="39"/>
      <c r="E60" s="39"/>
      <c r="F60" s="39"/>
      <c r="G60" s="39"/>
      <c r="H60" s="39"/>
    </row>
  </sheetData>
  <mergeCells count="51">
    <mergeCell ref="A1:H1"/>
    <mergeCell ref="A2:H2"/>
    <mergeCell ref="A4:B4"/>
    <mergeCell ref="D4:H4"/>
    <mergeCell ref="C6:C11"/>
    <mergeCell ref="D6:D11"/>
    <mergeCell ref="H6:H11"/>
    <mergeCell ref="A7:A11"/>
    <mergeCell ref="B7:B11"/>
    <mergeCell ref="C18:C23"/>
    <mergeCell ref="D18:D23"/>
    <mergeCell ref="H18:H23"/>
    <mergeCell ref="A19:A23"/>
    <mergeCell ref="B19:B23"/>
    <mergeCell ref="C12:C17"/>
    <mergeCell ref="D12:D17"/>
    <mergeCell ref="H12:H17"/>
    <mergeCell ref="A13:A17"/>
    <mergeCell ref="B13:B17"/>
    <mergeCell ref="C28:C30"/>
    <mergeCell ref="D28:D30"/>
    <mergeCell ref="H28:H30"/>
    <mergeCell ref="A29:A30"/>
    <mergeCell ref="B29:B30"/>
    <mergeCell ref="C25:C27"/>
    <mergeCell ref="D25:D27"/>
    <mergeCell ref="H25:H27"/>
    <mergeCell ref="A26:A27"/>
    <mergeCell ref="B26:B27"/>
    <mergeCell ref="C35:C41"/>
    <mergeCell ref="D35:D41"/>
    <mergeCell ref="H35:H41"/>
    <mergeCell ref="A36:A41"/>
    <mergeCell ref="B36:B41"/>
    <mergeCell ref="C31:C33"/>
    <mergeCell ref="D31:D33"/>
    <mergeCell ref="H31:H33"/>
    <mergeCell ref="A32:A33"/>
    <mergeCell ref="B32:B33"/>
    <mergeCell ref="A59:H59"/>
    <mergeCell ref="A60:H60"/>
    <mergeCell ref="C42:C48"/>
    <mergeCell ref="D42:D48"/>
    <mergeCell ref="H42:H48"/>
    <mergeCell ref="A43:A48"/>
    <mergeCell ref="B43:B48"/>
    <mergeCell ref="C49:C55"/>
    <mergeCell ref="D49:D55"/>
    <mergeCell ref="H49:H55"/>
    <mergeCell ref="A50:A55"/>
    <mergeCell ref="B50:B55"/>
  </mergeCells>
  <pageMargins left="0.55118110236220474" right="0.55000000000000004" top="0.56999999999999995" bottom="0.39" header="0.31496062992125984" footer="0.31496062992125984"/>
  <pageSetup scale="54" orientation="portrait" r:id="rId1"/>
  <headerFooter>
    <oddHeader>&amp;R&amp;"Calibri"&amp;10&amp;K000000 Category/Catégorie: Non-Sensitive/Non-Délicat&amp;1#_x000D_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Règle de validation 2025</vt:lpstr>
      <vt:lpstr>'Règle de validation 2025'!lt_pId039</vt:lpstr>
      <vt:lpstr>'Règle de validation 2025'!Print_Area</vt:lpstr>
      <vt:lpstr>'Règle de validation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Règles multirelevé pour les relevés 2L et EB/ET</dc:title>
  <dc:creator>re-webmaster@osfi-bsif.gc.ca</dc:creator>
  <cp:lastModifiedBy>Semaan, Pauline</cp:lastModifiedBy>
  <cp:lastPrinted>2024-12-24T15:13:00Z</cp:lastPrinted>
  <dcterms:created xsi:type="dcterms:W3CDTF">2024-12-18T00:12:45Z</dcterms:created>
  <dcterms:modified xsi:type="dcterms:W3CDTF">2025-01-02T18:58:21Z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bacc78-dcc9-4733-835b-33704aeb5fb9_Enabled">
    <vt:lpwstr>true</vt:lpwstr>
  </property>
  <property fmtid="{D5CDD505-2E9C-101B-9397-08002B2CF9AE}" pid="3" name="MSIP_Label_aebacc78-dcc9-4733-835b-33704aeb5fb9_SetDate">
    <vt:lpwstr>2024-12-18T00:13:26Z</vt:lpwstr>
  </property>
  <property fmtid="{D5CDD505-2E9C-101B-9397-08002B2CF9AE}" pid="4" name="MSIP_Label_aebacc78-dcc9-4733-835b-33704aeb5fb9_Method">
    <vt:lpwstr>Privileged</vt:lpwstr>
  </property>
  <property fmtid="{D5CDD505-2E9C-101B-9397-08002B2CF9AE}" pid="5" name="MSIP_Label_aebacc78-dcc9-4733-835b-33704aeb5fb9_Name">
    <vt:lpwstr>Non-Sensitive - Non-Délicat</vt:lpwstr>
  </property>
  <property fmtid="{D5CDD505-2E9C-101B-9397-08002B2CF9AE}" pid="6" name="MSIP_Label_aebacc78-dcc9-4733-835b-33704aeb5fb9_SiteId">
    <vt:lpwstr>164f988b-a2f4-4584-aeaa-21bd4a0234bc</vt:lpwstr>
  </property>
  <property fmtid="{D5CDD505-2E9C-101B-9397-08002B2CF9AE}" pid="7" name="MSIP_Label_aebacc78-dcc9-4733-835b-33704aeb5fb9_ActionId">
    <vt:lpwstr>d60ab699-0aaf-4d47-889d-2e190a1752b4</vt:lpwstr>
  </property>
  <property fmtid="{D5CDD505-2E9C-101B-9397-08002B2CF9AE}" pid="8" name="MSIP_Label_aebacc78-dcc9-4733-835b-33704aeb5fb9_ContentBits">
    <vt:lpwstr>1</vt:lpwstr>
  </property>
</Properties>
</file>